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145"/>
  </bookViews>
  <sheets>
    <sheet name="东西协作 " sheetId="10" r:id="rId1"/>
  </sheets>
  <definedNames>
    <definedName name="_xlnm._FilterDatabase" localSheetId="0" hidden="1">'东西协作 '!$A$7:$K$9</definedName>
    <definedName name="_xlnm.Print_Titles" localSheetId="0">'东西协作 '!$2:$4</definedName>
    <definedName name="_xlnm.Print_Area" localSheetId="0">'东西协作 '!$A$1:$P$16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B12" authorId="0">
      <text>
        <r>
          <rPr>
            <b/>
            <sz val="16"/>
            <rFont val="宋体"/>
            <charset val="134"/>
          </rPr>
          <t>Administrator:</t>
        </r>
        <r>
          <rPr>
            <sz val="16"/>
            <rFont val="宋体"/>
            <charset val="134"/>
          </rPr>
          <t xml:space="preserve">
包括到户种植业、良种繁育基地建设、绿色标准化种植基地建设，到户养殖业、畜禽良种繁育体系建设、绿色标准化养殖基地建设，良种良法示范推广，具有民族特色、地域特色的手工业项目等。</t>
        </r>
      </text>
    </comment>
  </commentList>
</comments>
</file>

<file path=xl/sharedStrings.xml><?xml version="1.0" encoding="utf-8"?>
<sst xmlns="http://schemas.openxmlformats.org/spreadsheetml/2006/main" count="84" uniqueCount="55">
  <si>
    <t>临夏县2023年东西部协作帮扶资金部分项目调整计划表</t>
  </si>
  <si>
    <t>单位：万元、万人</t>
  </si>
  <si>
    <t>原项目计划</t>
  </si>
  <si>
    <t>调整后项目计划</t>
  </si>
  <si>
    <t>序号</t>
  </si>
  <si>
    <t>项目名称</t>
  </si>
  <si>
    <t>下达批次及文号</t>
  </si>
  <si>
    <t>资金性质</t>
  </si>
  <si>
    <t>投资</t>
  </si>
  <si>
    <t>建设内容</t>
  </si>
  <si>
    <t>报批文号</t>
  </si>
  <si>
    <t>调项核心</t>
  </si>
  <si>
    <t>帮扶成效</t>
  </si>
  <si>
    <t>惠及人口</t>
  </si>
  <si>
    <t>项目主管单位</t>
  </si>
  <si>
    <t>项目实施单位</t>
  </si>
  <si>
    <t>备注</t>
  </si>
  <si>
    <t>合计</t>
  </si>
  <si>
    <t>临夏县东西部协作产业合作奖补项目</t>
  </si>
  <si>
    <t xml:space="preserve">
临县振领发[2023]53号</t>
  </si>
  <si>
    <t>区级</t>
  </si>
  <si>
    <t xml:space="preserve">计划投资东西协作资金200万元，对山东企业2022年新增投资额200万元以上，通过与项目企业生产活动相关的利益联接机制带动50名（含）以上已脱贫人口增收，同时雇佣建档立卡已脱贫人数不少于3人或达到企业用工的30%以上的企业进行产业合作奖补。具体奖补方案由行业部门负责制定。现调出资金200万元。
</t>
  </si>
  <si>
    <t>临夏县国家农村产业融合发展示范园基础设施建设项目</t>
  </si>
  <si>
    <t>计划总投资1.5亿元，其中东西部协作资金1161.87万元。新建厂房三座，总建筑面积约25000平方米，生产厂房建筑属单层工业建筑，结构类型为门式钢架，耐火等级为二级，火灾危险性类别为丙类，屋面防水等级为二级；生活用房属于低层公共建筑，结构类型为混凝土框架结构，耐火等级为二级，屋面防水等级为二级。本次解决138.90652万元。</t>
  </si>
  <si>
    <t>建设内容变更调整</t>
  </si>
  <si>
    <t>完善项目区产业发展服务设施，为全县农特产品加工业发展发挥示范带动作用，延长产业链条，提高产品附加值，加快农村一二三产融合发展步伐，持续增加农民收入。</t>
  </si>
  <si>
    <t>县农业农村局</t>
  </si>
  <si>
    <t>县城投公司</t>
  </si>
  <si>
    <t>临夏县东西部协作消费帮扶、企业厂房租赁、物流运输等奖补项目</t>
  </si>
  <si>
    <t>1.计划投资东西协作资金315万元，对参与东西部协作消费帮扶、带动农户增收成效明显的主体企业按照销售总额按比例进行奖补，每个企业奖补资金最高不超过30万元。按照企业申报先后顺序进行奖补。具体奖补方案由行业部门负责制定。本次解决15万元。
2.计划投资东西协作资金40万元，对山东省、福建省新办实体经济的企业，租赁集体或个人房屋厂房、房屋、土地等用于发展产业，吸纳临复籍劳动力就业的给予50%的租赁费补贴。具体奖补方案由行业部门负责制定。
3.计划投资东西协作资金137.38万元，对山东省、福建省“五个百亿级产业”、商贸流通类(含电商) 等服务于实施乡村振兴战略的(不包括工程建设类)领域内企业，跨省区调运(含调出调入)原料和成品运输的企业进行物流运输补贴，每年度同一企业补贴不超过50万元.本次解决17.38644万元。</t>
  </si>
  <si>
    <t>通过各种奖补政策，有效推动企业落地投产</t>
  </si>
  <si>
    <t>招商局</t>
  </si>
  <si>
    <t>临夏县乡村就业工厂（帮扶车间）稳岗就业、脱贫劳动力（含监测对象）就业人员劳务奖补、脱贫劳动力（含监测帮扶对象）劳务输转等奖补项目</t>
  </si>
  <si>
    <t>1.计划投资东西协作资金75万元，经认定的乡村就业工厂（帮扶车间）每年度吸纳临夏县籍就业人员中的脱贫劳动力（含监测对象）连续稳定就业6个月以上的，对就业工厂（帮扶车间）按每人3000的标准给予奖补。现调出资金6.9万元。
2.计划投资东西协作资金47万元，对2023年元月份起在临夏县就业工厂（帮扶车间）连续稳定就业3个月以上的临夏县籍就业人员中的脱贫劳动力（含监测对象）一次性奖补1800元，若已享受其他劳务奖补的，则扣除后补助剩余部分。
3.计划投资东西协作资金36万元，对2023年元月份起县上成建制输转到济南企业凭企业实现稳定就业三个月以上的、且在当地缴纳社保的脱贫劳动力，凭济南高新区提供就业佐证资料，按连续稳定就业3个月以上一次性奖补4500元(连续稳定就业不满3个月不予奖补），连续稳定就业6个月以上再奖补4500元(连续稳定就业不满6个月不予奖补），年内落实务工奖补不超过0.9万元。现调出资金0.9万元
4.计划投资东西协作资金27万元，对2023年元月份起到第三地用工企业实现稳定就业3个月以上的脱贫劳动力和纳入全国防返贫监测信息系统劳动力，凭本人申请书、用工企业出具的《就业证明》或个人连续3月以上工资发放流水单（工资发放证明），每人一次性落实跨省务工交通补贴600元（无法提供相关证明材料的不予奖补）。</t>
  </si>
  <si>
    <t>临夏县莲花镇东西协作红色旅游示范乡村建设项目</t>
  </si>
  <si>
    <t xml:space="preserve">计划投资东西协作资金249.8万元，对爱国主义教学教室、爱莲书院和军旅生活体验室内部进行提升及设备购置；军旅体验基地服装、仿制枪械等设备购置及其他配套设施安装。本次解决40.8万元。                                                </t>
  </si>
  <si>
    <t>进一步改善莲城村红色旅游硬件设施，带动全村群众发展旅游产业。</t>
  </si>
  <si>
    <t>县文旅局</t>
  </si>
  <si>
    <t>莲花镇</t>
  </si>
  <si>
    <t>东西协作济南高新区援建临夏县树莓产业化带富示范基地建设项目</t>
  </si>
  <si>
    <t>计划投资东西协作资金100万元，建设集树莓种植、加工、销售为一体的树莓产业化带富示范基地1个，购置发酵罐、蒸馏器、冷链车、过滤机等树莓酒生产设备，提升树莓酒年生产加工能力，延长树莓产业加工链条。现调出资金1.8万元。</t>
  </si>
  <si>
    <t>临夏县东西部协作众创空间招商推介展示平台建设项目</t>
  </si>
  <si>
    <t>计划投资东西协作资金30万元，通过购买服务方式引入东部先进团队，提供省州县出台的各类深化“放管服”、招商引资等优惠政策，助推众创空间入驻企业高质量发展。主要用于众创空间日常运营管理、建立专业的辅导团队，开展东西部协作创客公益大讲堂、主题培训、训练营、业务交流会等孵化活动，开展企业投融资平台系列服务，打通线上综合服务平台。现调出资金0.5万元。</t>
  </si>
  <si>
    <t>1.计划投资东西协作资金300万元，对参与东西部协作消费帮扶、带动农户增收成效明显的主体企业按照销售总额按比例进行奖补，每个企业奖补资金最高不超过30万元。按照企业申报先后顺序进行奖补。具体奖补方案由行业部门负责制定。
2.计划投资东西协作资金40万元，对山东省、福建省新办实体经济的企业，租赁集体或个人房屋厂房、房屋、土地等用于发展产业，吸纳临复籍劳动力就业的给予50%的租赁费补贴。具体奖补方案由行业部门负责制定。现调出资金17.15776万元。
3.计划投资东西协作资金120万元，对山东省、福建省“五个百亿级产业”、商贸流通类(含电商) 等服务于实施乡村振兴战略的(不包括工程建设类)领域内企业，跨省区调运(含调出调入)原料和成品运输的企业进行物流运输补贴，每年度同一企业补贴不超过50万元.</t>
  </si>
  <si>
    <t>临夏县漫路乡龙虎湾村乡村旅游基础设施建设项目</t>
  </si>
  <si>
    <t>计划投资东西协作资金207.6万元，新建济临帮扶凉亭3座，开展乡村旅游宜居环境改造，新建停车位25个450平方，游步道约1公里并配备人行道等基础设施。本次解决7.6万元。</t>
  </si>
  <si>
    <t>加大村基础设施投资，为乡村振兴奠定坚实基础。</t>
  </si>
  <si>
    <t>漫路乡</t>
  </si>
  <si>
    <t>1.计划投资东西协作资金75万元，经认定的乡村就业工厂（帮扶车间）每年度吸纳临夏县籍就业人员中的脱贫劳动力（含监测对象）连续稳定就业6个月以上的，对就业工厂（帮扶车间）按每人3000的标准给予奖补。
2.计划投资东西协作资金58.5万元，对2023年元月份起在临夏县就业工厂（帮扶车间）连续稳定就业3个月以上的临夏县籍就业人员中的脱贫劳动力（含监测对象）一次性奖补1800元，若已享受其他劳务奖补的，则扣除后补助剩余部分。本次解决11.5万元。
3.计划投资东西协作资金35.1万元，对2023年元月份起县上成建制输转到济南企业凭企业实现稳定就业三个月以上的、且在当地缴纳社保的脱贫劳动力，凭济南高新区提供就业佐证资料，按连续稳定就业3个月以上一次性奖补4500元(连续稳定就业不满3个月不予奖补），连续稳定就业6个月以上再奖补4500元(连续稳定就业不满6个月不予奖补），年内落实务工奖补不超过0.9万元。
4.计划投资东西协作资金27万元，对2023年元月份起到第三地用工企业实现稳定就业3个月以上的脱贫劳动力和纳入全国防返贫监测信息系统劳动力，凭本人申请书、用工企业出具的《就业证明》或个人连续3月以上工资发放流水单（工资发放证明），每人一次性落实跨省务工交通补贴600元（无法提供相关证明材料的不予奖补）。</t>
  </si>
  <si>
    <t>该项目的实施有效带动脱贫和防返贫检测对象劳动力积极参加劳务输转，实现长期稳定就业，有效增加家庭收入。</t>
  </si>
  <si>
    <t>人社局</t>
  </si>
  <si>
    <t>临夏县脱贫户和防返贫监测对象劳动力技能培训补贴项目</t>
  </si>
  <si>
    <t>计划投资东西协作资金60万元，根据2023年对全县25个乡镇的已脱贫和防返贫监测对象劳动力开展订单式、定向式、定岗式的技能需求培训，给予每人1000-3000元差异化技能培训补贴。现调出资金3.878万元.</t>
  </si>
  <si>
    <t>临夏县乡村振兴干部及专业技术人才培训</t>
  </si>
  <si>
    <t>计划投资东西协作资金120万元，根据《临夏县2023年干部教育培训方案》，利用东西协作机制，依托东部地区各类培训资源，分3期举办临夏县党政领导干部抓党建促乡村振兴能力提升培训班，对县直部门和乡镇党政领导干部及乡村振兴业务干部，在协作地区教育培训机构或基地培训，每期约60人，共约180人；分别举办农业、教育、卫健系统专业技术人员能力提升培训班，组织专业技术人员和业务骨干到协作地区部门观摩培训学习，共约62人；分批举办县乡村干部乡村振兴能力提升培训班，对县直部门单位党组织书记、驻村工作队、村（社区）干部在临夏州内党员教育培训机构或基地进行能力提升培训，预计共培训1535人。现调出资金0.0572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</si>
</sst>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_ "/>
  </numFmts>
  <fonts count="33">
    <font>
      <sz val="11"/>
      <color theme="1"/>
      <name val="宋体"/>
      <charset val="134"/>
      <scheme val="minor"/>
    </font>
    <font>
      <sz val="11"/>
      <name val="宋体"/>
      <charset val="134"/>
      <scheme val="minor"/>
    </font>
    <font>
      <sz val="18"/>
      <name val="宋体"/>
      <charset val="134"/>
      <scheme val="minor"/>
    </font>
    <font>
      <sz val="11"/>
      <name val="宋体"/>
      <charset val="134"/>
    </font>
    <font>
      <sz val="36"/>
      <name val="方正小标宋简体"/>
      <charset val="134"/>
    </font>
    <font>
      <sz val="18"/>
      <name val="楷体"/>
      <charset val="134"/>
    </font>
    <font>
      <b/>
      <sz val="18"/>
      <name val="楷体"/>
      <charset val="134"/>
    </font>
    <font>
      <sz val="18"/>
      <name val="宋体"/>
      <charset val="134"/>
    </font>
    <font>
      <sz val="15"/>
      <name val="宋体"/>
      <charset val="134"/>
      <scheme val="minor"/>
    </font>
    <font>
      <sz val="14"/>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b/>
      <sz val="16"/>
      <name val="宋体"/>
      <charset val="134"/>
    </font>
    <font>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9" fontId="29" fillId="0" borderId="0" applyFont="0" applyFill="0" applyBorder="0" applyAlignment="0" applyProtection="0">
      <alignment vertical="center"/>
    </xf>
    <xf numFmtId="0" fontId="30" fillId="0" borderId="0"/>
    <xf numFmtId="0" fontId="30" fillId="0" borderId="0">
      <alignment vertical="center"/>
    </xf>
  </cellStyleXfs>
  <cellXfs count="6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1"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0" fontId="1" fillId="0" borderId="0" xfId="0" applyNumberFormat="1" applyFont="1" applyFill="1" applyBorder="1">
      <alignment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xf>
    <xf numFmtId="0" fontId="2" fillId="0" borderId="5" xfId="0"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7" xfId="0" applyFont="1" applyFill="1" applyBorder="1" applyAlignment="1">
      <alignment horizontal="center" vertical="center"/>
    </xf>
    <xf numFmtId="0" fontId="2" fillId="0" borderId="7" xfId="0" applyFont="1" applyFill="1" applyBorder="1" applyAlignment="1">
      <alignment horizontal="center" vertical="center"/>
    </xf>
    <xf numFmtId="176" fontId="2" fillId="0" borderId="7"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4"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left" vertical="center" wrapText="1"/>
    </xf>
    <xf numFmtId="0"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NumberFormat="1" applyFont="1" applyFill="1" applyBorder="1" applyAlignment="1">
      <alignment horizontal="left" vertical="center" wrapText="1"/>
    </xf>
    <xf numFmtId="0" fontId="2" fillId="0" borderId="7" xfId="0" applyNumberFormat="1" applyFont="1" applyFill="1" applyBorder="1" applyAlignment="1">
      <alignment horizontal="center" vertical="center" wrapText="1"/>
    </xf>
    <xf numFmtId="176" fontId="2" fillId="0" borderId="1" xfId="0" applyNumberFormat="1" applyFont="1" applyFill="1" applyBorder="1" applyAlignment="1">
      <alignment vertical="center"/>
    </xf>
    <xf numFmtId="0" fontId="2" fillId="0" borderId="1" xfId="0" applyNumberFormat="1" applyFont="1" applyFill="1" applyBorder="1" applyAlignment="1">
      <alignment vertical="center" wrapText="1"/>
    </xf>
    <xf numFmtId="0" fontId="2" fillId="0" borderId="1" xfId="0" applyFont="1" applyFill="1" applyBorder="1" applyAlignment="1">
      <alignment vertical="center"/>
    </xf>
    <xf numFmtId="0" fontId="1" fillId="0" borderId="1" xfId="0" applyFont="1" applyFill="1" applyBorder="1" applyAlignment="1">
      <alignment vertical="center"/>
    </xf>
    <xf numFmtId="176" fontId="7"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1" fillId="0" borderId="4" xfId="0" applyFont="1" applyFill="1" applyBorder="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 name="常规_Sheet1" xfId="51"/>
  </cellStyles>
  <tableStyles count="0" defaultTableStyle="TableStyleMedium2" defaultPivotStyle="PivotStyleLight16"/>
  <colors>
    <mruColors>
      <color rgb="00FFC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453390</xdr:colOff>
      <xdr:row>5</xdr:row>
      <xdr:rowOff>0</xdr:rowOff>
    </xdr:from>
    <xdr:to>
      <xdr:col>6</xdr:col>
      <xdr:colOff>665480</xdr:colOff>
      <xdr:row>5</xdr:row>
      <xdr:rowOff>1186815</xdr:rowOff>
    </xdr:to>
    <xdr:pic>
      <xdr:nvPicPr>
        <xdr:cNvPr id="2"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3"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9"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10"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16"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17"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1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23"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24"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2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30"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31"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3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3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3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3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3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37"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38"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3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44"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45"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4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51"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52"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665480</xdr:colOff>
      <xdr:row>5</xdr:row>
      <xdr:rowOff>1186815</xdr:rowOff>
    </xdr:to>
    <xdr:pic>
      <xdr:nvPicPr>
        <xdr:cNvPr id="58" name="Picture 140" descr="3142418731510196992515"/>
        <xdr:cNvPicPr/>
      </xdr:nvPicPr>
      <xdr:blipFill>
        <a:blip r:embed="rId1"/>
        <a:stretch>
          <a:fillRect/>
        </a:stretch>
      </xdr:blipFill>
      <xdr:spPr>
        <a:xfrm>
          <a:off x="14258290" y="3657600"/>
          <a:ext cx="21209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5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6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7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3"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4"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5"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6"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7"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8"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89"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90"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91"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twoCellAnchor>
    <xdr:from>
      <xdr:col>6</xdr:col>
      <xdr:colOff>453390</xdr:colOff>
      <xdr:row>5</xdr:row>
      <xdr:rowOff>0</xdr:rowOff>
    </xdr:from>
    <xdr:to>
      <xdr:col>6</xdr:col>
      <xdr:colOff>471170</xdr:colOff>
      <xdr:row>5</xdr:row>
      <xdr:rowOff>1186815</xdr:rowOff>
    </xdr:to>
    <xdr:pic>
      <xdr:nvPicPr>
        <xdr:cNvPr id="92" name="Picture 140" descr="3142418731510196992515"/>
        <xdr:cNvPicPr/>
      </xdr:nvPicPr>
      <xdr:blipFill>
        <a:blip r:embed="rId1"/>
        <a:stretch>
          <a:fillRect/>
        </a:stretch>
      </xdr:blipFill>
      <xdr:spPr>
        <a:xfrm>
          <a:off x="14258290" y="3657600"/>
          <a:ext cx="17780" cy="5334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6"/>
  <sheetViews>
    <sheetView tabSelected="1" view="pageBreakPreview" zoomScale="70" zoomScaleNormal="72" workbookViewId="0">
      <pane ySplit="4" topLeftCell="A5" activePane="bottomLeft" state="frozen"/>
      <selection/>
      <selection pane="bottomLeft" activeCell="F13" sqref="F13:F14"/>
    </sheetView>
  </sheetViews>
  <sheetFormatPr defaultColWidth="9" defaultRowHeight="13.5"/>
  <cols>
    <col min="1" max="1" width="5.38333333333333" style="5" customWidth="1"/>
    <col min="2" max="2" width="27.625" style="5" customWidth="1"/>
    <col min="3" max="3" width="20.725" style="6" customWidth="1"/>
    <col min="4" max="4" width="11.7166666666667" style="5" customWidth="1"/>
    <col min="5" max="5" width="24.2833333333333" style="7" customWidth="1"/>
    <col min="6" max="6" width="91.4333333333333" style="8" customWidth="1"/>
    <col min="7" max="7" width="29.8583333333333" style="6" customWidth="1"/>
    <col min="8" max="8" width="22.0416666666667" style="6" customWidth="1"/>
    <col min="9" max="9" width="20.175" style="7" customWidth="1"/>
    <col min="10" max="10" width="80.7083333333333" style="9" customWidth="1"/>
    <col min="11" max="11" width="27.5333333333333" style="6" customWidth="1"/>
    <col min="12" max="12" width="42.1333333333333" style="6" customWidth="1"/>
    <col min="13" max="13" width="19.7833333333333" style="5" customWidth="1"/>
    <col min="14" max="14" width="17.7083333333333" style="6" customWidth="1"/>
    <col min="15" max="15" width="16.4583333333333" style="6" customWidth="1"/>
    <col min="16" max="16" width="17.5" style="6" customWidth="1"/>
    <col min="17" max="18" width="9" style="6"/>
    <col min="19" max="20" width="11.5" style="6"/>
    <col min="21" max="16384" width="9" style="6"/>
  </cols>
  <sheetData>
    <row r="1" ht="83" customHeight="1" spans="1:16">
      <c r="A1" s="10" t="s">
        <v>0</v>
      </c>
      <c r="B1" s="10"/>
      <c r="C1" s="10"/>
      <c r="D1" s="10"/>
      <c r="E1" s="11"/>
      <c r="F1" s="12"/>
      <c r="G1" s="10"/>
      <c r="H1" s="10"/>
      <c r="I1" s="11"/>
      <c r="J1" s="10"/>
      <c r="K1" s="10"/>
      <c r="L1" s="10"/>
      <c r="M1" s="10"/>
      <c r="N1" s="10"/>
      <c r="O1" s="10"/>
      <c r="P1" s="10"/>
    </row>
    <row r="2" s="1" customFormat="1" ht="27" customHeight="1" spans="1:16">
      <c r="A2" s="10"/>
      <c r="B2" s="10"/>
      <c r="C2" s="13"/>
      <c r="D2" s="10"/>
      <c r="E2" s="11"/>
      <c r="F2" s="12"/>
      <c r="G2" s="13"/>
      <c r="H2" s="13"/>
      <c r="I2" s="11"/>
      <c r="J2" s="13"/>
      <c r="K2" s="51"/>
      <c r="L2" s="51"/>
      <c r="M2" s="51"/>
      <c r="N2" s="51" t="s">
        <v>1</v>
      </c>
      <c r="O2" s="51"/>
      <c r="P2" s="51"/>
    </row>
    <row r="3" s="1" customFormat="1" ht="52" customHeight="1" spans="1:16">
      <c r="A3" s="14" t="s">
        <v>2</v>
      </c>
      <c r="B3" s="15"/>
      <c r="C3" s="15"/>
      <c r="D3" s="15"/>
      <c r="E3" s="16"/>
      <c r="F3" s="15"/>
      <c r="G3" s="17" t="s">
        <v>3</v>
      </c>
      <c r="H3" s="15"/>
      <c r="I3" s="16"/>
      <c r="J3" s="15"/>
      <c r="K3" s="15"/>
      <c r="L3" s="15"/>
      <c r="M3" s="15"/>
      <c r="N3" s="15"/>
      <c r="O3" s="15"/>
      <c r="P3" s="52"/>
    </row>
    <row r="4" s="1" customFormat="1" ht="84" customHeight="1" spans="1:16">
      <c r="A4" s="18" t="s">
        <v>4</v>
      </c>
      <c r="B4" s="18" t="s">
        <v>5</v>
      </c>
      <c r="C4" s="19" t="s">
        <v>6</v>
      </c>
      <c r="D4" s="19" t="s">
        <v>7</v>
      </c>
      <c r="E4" s="20" t="s">
        <v>8</v>
      </c>
      <c r="F4" s="18" t="s">
        <v>9</v>
      </c>
      <c r="G4" s="18" t="s">
        <v>5</v>
      </c>
      <c r="H4" s="18" t="s">
        <v>10</v>
      </c>
      <c r="I4" s="16" t="s">
        <v>8</v>
      </c>
      <c r="J4" s="18" t="s">
        <v>9</v>
      </c>
      <c r="K4" s="18" t="s">
        <v>11</v>
      </c>
      <c r="L4" s="18" t="s">
        <v>12</v>
      </c>
      <c r="M4" s="18" t="s">
        <v>13</v>
      </c>
      <c r="N4" s="19" t="s">
        <v>14</v>
      </c>
      <c r="O4" s="19" t="s">
        <v>15</v>
      </c>
      <c r="P4" s="19" t="s">
        <v>16</v>
      </c>
    </row>
    <row r="5" s="2" customFormat="1" ht="42" customHeight="1" spans="1:16">
      <c r="A5" s="17"/>
      <c r="B5" s="21" t="s">
        <v>17</v>
      </c>
      <c r="C5" s="22"/>
      <c r="D5" s="19"/>
      <c r="E5" s="23">
        <f>SUM(E6+E9+E11+E12+E13+E15+E16)</f>
        <v>231.19296</v>
      </c>
      <c r="F5" s="18"/>
      <c r="G5" s="18"/>
      <c r="H5" s="18"/>
      <c r="I5" s="23">
        <f>SUM(I6+I8+I10+I13+I14)</f>
        <v>231.19296</v>
      </c>
      <c r="J5" s="18"/>
      <c r="K5" s="18"/>
      <c r="L5" s="18"/>
      <c r="M5" s="18"/>
      <c r="N5" s="19"/>
      <c r="O5" s="19"/>
      <c r="P5" s="19"/>
    </row>
    <row r="6" s="2" customFormat="1" ht="42" customHeight="1" spans="1:16">
      <c r="A6" s="24">
        <v>1</v>
      </c>
      <c r="B6" s="25" t="s">
        <v>18</v>
      </c>
      <c r="C6" s="25" t="s">
        <v>19</v>
      </c>
      <c r="D6" s="25" t="s">
        <v>20</v>
      </c>
      <c r="E6" s="26">
        <v>200</v>
      </c>
      <c r="F6" s="27" t="s">
        <v>21</v>
      </c>
      <c r="G6" s="28" t="s">
        <v>22</v>
      </c>
      <c r="H6" s="28" t="s">
        <v>19</v>
      </c>
      <c r="I6" s="53">
        <v>138.90652</v>
      </c>
      <c r="J6" s="30" t="s">
        <v>23</v>
      </c>
      <c r="K6" s="25" t="s">
        <v>24</v>
      </c>
      <c r="L6" s="30" t="s">
        <v>25</v>
      </c>
      <c r="M6" s="33">
        <v>2.5</v>
      </c>
      <c r="N6" s="28" t="s">
        <v>26</v>
      </c>
      <c r="O6" s="28" t="s">
        <v>27</v>
      </c>
      <c r="P6" s="33"/>
    </row>
    <row r="7" s="3" customFormat="1" ht="129" customHeight="1" spans="1:16">
      <c r="A7" s="24"/>
      <c r="B7" s="25"/>
      <c r="C7" s="25"/>
      <c r="D7" s="25"/>
      <c r="E7" s="26"/>
      <c r="F7" s="27"/>
      <c r="G7" s="28"/>
      <c r="H7" s="28"/>
      <c r="I7" s="53"/>
      <c r="J7" s="30"/>
      <c r="K7" s="25"/>
      <c r="L7" s="30"/>
      <c r="M7" s="33"/>
      <c r="N7" s="28"/>
      <c r="O7" s="28"/>
      <c r="P7" s="33"/>
    </row>
    <row r="8" s="3" customFormat="1" ht="65" customHeight="1" spans="1:16">
      <c r="A8" s="24"/>
      <c r="B8" s="25"/>
      <c r="C8" s="25"/>
      <c r="D8" s="25"/>
      <c r="E8" s="26"/>
      <c r="F8" s="27"/>
      <c r="G8" s="28" t="s">
        <v>28</v>
      </c>
      <c r="H8" s="25" t="s">
        <v>19</v>
      </c>
      <c r="I8" s="26">
        <v>32.38644</v>
      </c>
      <c r="J8" s="29" t="s">
        <v>29</v>
      </c>
      <c r="K8" s="25" t="s">
        <v>24</v>
      </c>
      <c r="L8" s="25" t="s">
        <v>30</v>
      </c>
      <c r="M8" s="25">
        <v>16.7</v>
      </c>
      <c r="N8" s="25" t="s">
        <v>31</v>
      </c>
      <c r="O8" s="25" t="s">
        <v>31</v>
      </c>
      <c r="P8" s="33"/>
    </row>
    <row r="9" s="3" customFormat="1" ht="305" customHeight="1" spans="1:16">
      <c r="A9" s="24">
        <v>2</v>
      </c>
      <c r="B9" s="28" t="s">
        <v>32</v>
      </c>
      <c r="C9" s="25" t="s">
        <v>19</v>
      </c>
      <c r="D9" s="25" t="s">
        <v>20</v>
      </c>
      <c r="E9" s="26">
        <v>7.8</v>
      </c>
      <c r="F9" s="29" t="s">
        <v>33</v>
      </c>
      <c r="G9" s="30"/>
      <c r="H9" s="25"/>
      <c r="I9" s="26"/>
      <c r="J9" s="29"/>
      <c r="K9" s="27"/>
      <c r="L9" s="25"/>
      <c r="M9" s="25"/>
      <c r="N9" s="25"/>
      <c r="O9" s="25"/>
      <c r="P9" s="33"/>
    </row>
    <row r="10" ht="224" customHeight="1" spans="1:16">
      <c r="A10" s="24">
        <v>3</v>
      </c>
      <c r="B10" s="28"/>
      <c r="C10" s="25"/>
      <c r="D10" s="25"/>
      <c r="E10" s="26"/>
      <c r="F10" s="29"/>
      <c r="G10" s="31" t="s">
        <v>34</v>
      </c>
      <c r="H10" s="32" t="s">
        <v>19</v>
      </c>
      <c r="I10" s="42">
        <v>40.8</v>
      </c>
      <c r="J10" s="54" t="s">
        <v>35</v>
      </c>
      <c r="K10" s="32" t="s">
        <v>24</v>
      </c>
      <c r="L10" s="55" t="s">
        <v>36</v>
      </c>
      <c r="M10" s="41">
        <v>0.1572</v>
      </c>
      <c r="N10" s="32" t="s">
        <v>37</v>
      </c>
      <c r="O10" s="32" t="s">
        <v>38</v>
      </c>
      <c r="P10" s="33"/>
    </row>
    <row r="11" ht="147" customHeight="1" spans="1:16">
      <c r="A11" s="24">
        <v>4</v>
      </c>
      <c r="B11" s="30" t="s">
        <v>39</v>
      </c>
      <c r="C11" s="25" t="s">
        <v>19</v>
      </c>
      <c r="D11" s="33" t="s">
        <v>20</v>
      </c>
      <c r="E11" s="34">
        <v>1.8</v>
      </c>
      <c r="F11" s="30" t="s">
        <v>40</v>
      </c>
      <c r="G11" s="35"/>
      <c r="H11" s="36"/>
      <c r="I11" s="56"/>
      <c r="J11" s="57"/>
      <c r="K11" s="36"/>
      <c r="L11" s="58"/>
      <c r="M11" s="59"/>
      <c r="N11" s="36"/>
      <c r="O11" s="36"/>
      <c r="P11" s="33"/>
    </row>
    <row r="12" customFormat="1" ht="173" customHeight="1" spans="1:20">
      <c r="A12" s="24">
        <v>5</v>
      </c>
      <c r="B12" s="37" t="s">
        <v>41</v>
      </c>
      <c r="C12" s="25" t="s">
        <v>19</v>
      </c>
      <c r="D12" s="33" t="s">
        <v>20</v>
      </c>
      <c r="E12" s="34">
        <v>0.5</v>
      </c>
      <c r="F12" s="37" t="s">
        <v>42</v>
      </c>
      <c r="G12" s="38"/>
      <c r="H12" s="39"/>
      <c r="I12" s="48"/>
      <c r="J12" s="60"/>
      <c r="K12" s="39"/>
      <c r="L12" s="61"/>
      <c r="M12" s="47"/>
      <c r="N12" s="39"/>
      <c r="O12" s="39"/>
      <c r="P12" s="33"/>
      <c r="Q12" s="6"/>
      <c r="R12" s="6"/>
      <c r="S12" s="6"/>
      <c r="T12" s="6"/>
    </row>
    <row r="13" s="4" customFormat="1" ht="311" customHeight="1" spans="1:20">
      <c r="A13" s="40">
        <v>6</v>
      </c>
      <c r="B13" s="31" t="s">
        <v>28</v>
      </c>
      <c r="C13" s="32" t="s">
        <v>19</v>
      </c>
      <c r="D13" s="41" t="s">
        <v>20</v>
      </c>
      <c r="E13" s="42">
        <v>17.15776</v>
      </c>
      <c r="F13" s="43" t="s">
        <v>43</v>
      </c>
      <c r="G13" s="44" t="s">
        <v>44</v>
      </c>
      <c r="H13" s="45" t="s">
        <v>19</v>
      </c>
      <c r="I13" s="62">
        <v>7.6</v>
      </c>
      <c r="J13" s="63" t="s">
        <v>45</v>
      </c>
      <c r="K13" s="45" t="s">
        <v>24</v>
      </c>
      <c r="L13" s="63" t="s">
        <v>46</v>
      </c>
      <c r="M13" s="64">
        <v>0.96</v>
      </c>
      <c r="N13" s="45" t="s">
        <v>37</v>
      </c>
      <c r="O13" s="45" t="s">
        <v>47</v>
      </c>
      <c r="P13" s="65"/>
      <c r="Q13" s="6"/>
      <c r="R13" s="6"/>
      <c r="S13" s="6"/>
      <c r="T13" s="68"/>
    </row>
    <row r="14" s="1" customFormat="1" ht="24" customHeight="1" spans="1:20">
      <c r="A14" s="46"/>
      <c r="B14" s="38"/>
      <c r="C14" s="39"/>
      <c r="D14" s="47"/>
      <c r="E14" s="48"/>
      <c r="F14" s="49"/>
      <c r="G14" s="28" t="s">
        <v>32</v>
      </c>
      <c r="H14" s="25" t="s">
        <v>19</v>
      </c>
      <c r="I14" s="66">
        <v>11.5</v>
      </c>
      <c r="J14" s="29" t="s">
        <v>48</v>
      </c>
      <c r="K14" s="25" t="s">
        <v>24</v>
      </c>
      <c r="L14" s="25" t="s">
        <v>49</v>
      </c>
      <c r="M14" s="24">
        <v>0.0064</v>
      </c>
      <c r="N14" s="25" t="s">
        <v>50</v>
      </c>
      <c r="O14" s="25" t="s">
        <v>50</v>
      </c>
      <c r="P14" s="67"/>
      <c r="Q14" s="6"/>
      <c r="R14" s="6"/>
      <c r="S14" s="6"/>
      <c r="T14" s="6"/>
    </row>
    <row r="15" ht="161" customHeight="1" spans="1:16">
      <c r="A15" s="24">
        <v>7</v>
      </c>
      <c r="B15" s="30" t="s">
        <v>51</v>
      </c>
      <c r="C15" s="25" t="s">
        <v>19</v>
      </c>
      <c r="D15" s="33" t="s">
        <v>20</v>
      </c>
      <c r="E15" s="34">
        <v>3.878</v>
      </c>
      <c r="F15" s="50" t="s">
        <v>52</v>
      </c>
      <c r="G15" s="28"/>
      <c r="H15" s="25"/>
      <c r="I15" s="66"/>
      <c r="J15" s="29"/>
      <c r="K15" s="25"/>
      <c r="L15" s="25"/>
      <c r="M15" s="24"/>
      <c r="N15" s="25"/>
      <c r="O15" s="25"/>
      <c r="P15" s="67"/>
    </row>
    <row r="16" ht="352" customHeight="1" spans="1:16">
      <c r="A16" s="24">
        <v>8</v>
      </c>
      <c r="B16" s="37" t="s">
        <v>53</v>
      </c>
      <c r="C16" s="25" t="s">
        <v>19</v>
      </c>
      <c r="D16" s="33" t="s">
        <v>20</v>
      </c>
      <c r="E16" s="34">
        <v>0.0572</v>
      </c>
      <c r="F16" s="50" t="s">
        <v>54</v>
      </c>
      <c r="G16" s="28"/>
      <c r="H16" s="25"/>
      <c r="I16" s="66"/>
      <c r="J16" s="29"/>
      <c r="K16" s="25"/>
      <c r="L16" s="25"/>
      <c r="M16" s="24"/>
      <c r="N16" s="25"/>
      <c r="O16" s="25"/>
      <c r="P16" s="67"/>
    </row>
  </sheetData>
  <mergeCells count="62">
    <mergeCell ref="A1:P1"/>
    <mergeCell ref="N2:P2"/>
    <mergeCell ref="A3:F3"/>
    <mergeCell ref="G3:P3"/>
    <mergeCell ref="B5:C5"/>
    <mergeCell ref="A6:A8"/>
    <mergeCell ref="A13:A14"/>
    <mergeCell ref="B6:B8"/>
    <mergeCell ref="B9:B10"/>
    <mergeCell ref="B13:B14"/>
    <mergeCell ref="C6:C8"/>
    <mergeCell ref="C9:C10"/>
    <mergeCell ref="C13:C14"/>
    <mergeCell ref="D6:D8"/>
    <mergeCell ref="D9:D10"/>
    <mergeCell ref="D13:D14"/>
    <mergeCell ref="E6:E8"/>
    <mergeCell ref="E9:E10"/>
    <mergeCell ref="E13:E14"/>
    <mergeCell ref="F6:F8"/>
    <mergeCell ref="F9:F10"/>
    <mergeCell ref="F13:F14"/>
    <mergeCell ref="G6:G7"/>
    <mergeCell ref="G8:G9"/>
    <mergeCell ref="G10:G12"/>
    <mergeCell ref="G14:G16"/>
    <mergeCell ref="H6:H7"/>
    <mergeCell ref="H8:H9"/>
    <mergeCell ref="H10:H12"/>
    <mergeCell ref="H14:H16"/>
    <mergeCell ref="I6:I7"/>
    <mergeCell ref="I8:I9"/>
    <mergeCell ref="I10:I12"/>
    <mergeCell ref="I14:I16"/>
    <mergeCell ref="J6:J7"/>
    <mergeCell ref="J8:J9"/>
    <mergeCell ref="J10:J12"/>
    <mergeCell ref="J14:J16"/>
    <mergeCell ref="K6:K7"/>
    <mergeCell ref="K8:K9"/>
    <mergeCell ref="K10:K12"/>
    <mergeCell ref="K14:K16"/>
    <mergeCell ref="L6:L7"/>
    <mergeCell ref="L8:L9"/>
    <mergeCell ref="L10:L12"/>
    <mergeCell ref="L14:L16"/>
    <mergeCell ref="M6:M7"/>
    <mergeCell ref="M8:M9"/>
    <mergeCell ref="M10:M12"/>
    <mergeCell ref="M14:M16"/>
    <mergeCell ref="N6:N7"/>
    <mergeCell ref="N8:N9"/>
    <mergeCell ref="N10:N12"/>
    <mergeCell ref="N14:N16"/>
    <mergeCell ref="O6:O7"/>
    <mergeCell ref="O8:O9"/>
    <mergeCell ref="O10:O12"/>
    <mergeCell ref="O14:O16"/>
    <mergeCell ref="P6:P7"/>
    <mergeCell ref="P8:P9"/>
    <mergeCell ref="P10:P12"/>
    <mergeCell ref="P14:P16"/>
  </mergeCells>
  <printOptions horizontalCentered="1"/>
  <pageMargins left="0.511805555555556" right="0.511805555555556" top="0.747916666666667" bottom="0.275" header="1.37777777777778" footer="0.5"/>
  <pageSetup paperSize="8" scale="42" fitToHeight="0" orientation="landscape" horizontalDpi="600"/>
  <headerFooter/>
  <rowBreaks count="1" manualBreakCount="1">
    <brk id="12"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东西协作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cp:lastModifiedBy>
  <dcterms:created xsi:type="dcterms:W3CDTF">2021-08-12T06:11:00Z</dcterms:created>
  <dcterms:modified xsi:type="dcterms:W3CDTF">2023-12-07T08:56:53Z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true</vt:bool>
  </property>
  <property fmtid="{D5CDD505-2E9C-101B-9397-08002B2CF9AE}" pid="4" name="ICV">
    <vt:lpwstr>9C7C5E41D76A4E0292EB85C050696D33</vt:lpwstr>
  </property>
</Properties>
</file>