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特困分散供养花名册" sheetId="7" r:id="rId1"/>
    <sheet name="Sheet1" sheetId="8" r:id="rId2"/>
  </sheets>
  <definedNames>
    <definedName name="_xlnm._FilterDatabase" localSheetId="0" hidden="1">城市特困分散供养花名册!$A$4:$R$36</definedName>
  </definedNames>
  <calcPr calcId="144525"/>
</workbook>
</file>

<file path=xl/sharedStrings.xml><?xml version="1.0" encoding="utf-8"?>
<sst xmlns="http://schemas.openxmlformats.org/spreadsheetml/2006/main" count="240" uniqueCount="123">
  <si>
    <t>临夏县2023年1-3月份城市特困供养人员花名册</t>
  </si>
  <si>
    <t>序号</t>
  </si>
  <si>
    <t>账户名
（户主）</t>
  </si>
  <si>
    <t>家庭成员姓名</t>
  </si>
  <si>
    <t>与户主关系</t>
  </si>
  <si>
    <t>家庭住址</t>
  </si>
  <si>
    <t>本次救助金</t>
  </si>
  <si>
    <t>本次家庭救助金
（到户发放）</t>
  </si>
  <si>
    <t>供养人数</t>
  </si>
  <si>
    <t>基本生活救助资金</t>
  </si>
  <si>
    <t>照料护理标准</t>
  </si>
  <si>
    <t>丧葬补助金</t>
  </si>
  <si>
    <t>补发12月份照料护理补贴（到户）</t>
  </si>
  <si>
    <t>是否购买服务</t>
  </si>
  <si>
    <t>生活自理能力(新)</t>
  </si>
  <si>
    <t>到户照料护理金额</t>
  </si>
  <si>
    <t>第三方公司照料护理金额</t>
  </si>
  <si>
    <t>标准</t>
  </si>
  <si>
    <t>金额</t>
  </si>
  <si>
    <t>1</t>
  </si>
  <si>
    <t>金必代</t>
  </si>
  <si>
    <t>户主</t>
  </si>
  <si>
    <t>韩集镇韩集村6社38</t>
  </si>
  <si>
    <t>三档</t>
  </si>
  <si>
    <t>否</t>
  </si>
  <si>
    <t>2</t>
  </si>
  <si>
    <t>包强</t>
  </si>
  <si>
    <t>韩集镇韩集村衙门街14</t>
  </si>
  <si>
    <t>二档</t>
  </si>
  <si>
    <t>3</t>
  </si>
  <si>
    <t>马尕香</t>
  </si>
  <si>
    <t>韩集镇韩集西郊新村6号</t>
  </si>
  <si>
    <t>是</t>
  </si>
  <si>
    <t>4</t>
  </si>
  <si>
    <t>葸来来</t>
  </si>
  <si>
    <t>韩集镇下街18号</t>
  </si>
  <si>
    <t>5</t>
  </si>
  <si>
    <t>周胜花</t>
  </si>
  <si>
    <t>河西乡大庄村四社55号</t>
  </si>
  <si>
    <t>6</t>
  </si>
  <si>
    <t>焦发佩</t>
  </si>
  <si>
    <t>土桥镇曹家村南二社3号</t>
  </si>
  <si>
    <t>7</t>
  </si>
  <si>
    <t>杨秀芬</t>
  </si>
  <si>
    <t>土桥镇尹王村王家社2373号</t>
  </si>
  <si>
    <t>一档</t>
  </si>
  <si>
    <t>8</t>
  </si>
  <si>
    <t>张秀</t>
  </si>
  <si>
    <t>杨忠国</t>
  </si>
  <si>
    <t>新集镇新集村肖后社</t>
  </si>
  <si>
    <t>9</t>
  </si>
  <si>
    <t>管忽生保</t>
  </si>
  <si>
    <t>尹集镇韩赵家八社村</t>
  </si>
  <si>
    <t>10</t>
  </si>
  <si>
    <t>孙进堂</t>
  </si>
  <si>
    <t>孙存换</t>
  </si>
  <si>
    <t>尹集镇麻莲滩村十社</t>
  </si>
  <si>
    <t>11</t>
  </si>
  <si>
    <t>马安娃</t>
  </si>
  <si>
    <t>尹集镇马九川村二社</t>
  </si>
  <si>
    <t>12</t>
  </si>
  <si>
    <t>韩万友</t>
  </si>
  <si>
    <t>新集镇古城村古一社7号</t>
  </si>
  <si>
    <t>13</t>
  </si>
  <si>
    <t>谢增福</t>
  </si>
  <si>
    <t>新集镇古城村谢下社18号</t>
  </si>
  <si>
    <t>14</t>
  </si>
  <si>
    <t>马以俩四</t>
  </si>
  <si>
    <t>新集镇新集村直上社</t>
  </si>
  <si>
    <t>15</t>
  </si>
  <si>
    <t>马占元</t>
  </si>
  <si>
    <t>马洒力</t>
  </si>
  <si>
    <t>新集镇新集村直下社</t>
  </si>
  <si>
    <t>16</t>
  </si>
  <si>
    <t>马么赞</t>
  </si>
  <si>
    <t>马一奴四</t>
  </si>
  <si>
    <t>17</t>
  </si>
  <si>
    <t>马哈给</t>
  </si>
  <si>
    <t>马黑麦</t>
  </si>
  <si>
    <t>18</t>
  </si>
  <si>
    <t>石哈麦</t>
  </si>
  <si>
    <t>石木洒</t>
  </si>
  <si>
    <t>新集镇新集村直中社</t>
  </si>
  <si>
    <t>19</t>
  </si>
  <si>
    <t>赵社娃</t>
  </si>
  <si>
    <t>新集镇夹塘村赵二社</t>
  </si>
  <si>
    <t>20</t>
  </si>
  <si>
    <t>魏付寿</t>
  </si>
  <si>
    <t>新集镇夹塘村赵三社</t>
  </si>
  <si>
    <t>21</t>
  </si>
  <si>
    <t>张尕三</t>
  </si>
  <si>
    <t>配偶</t>
  </si>
  <si>
    <t>22</t>
  </si>
  <si>
    <t>赵全才</t>
  </si>
  <si>
    <t>新集镇夹塘村赵五社</t>
  </si>
  <si>
    <t>23</t>
  </si>
  <si>
    <t>王尕姑</t>
  </si>
  <si>
    <t>24</t>
  </si>
  <si>
    <t>赵尕雷</t>
  </si>
  <si>
    <t>新集镇夹塘村后中社</t>
  </si>
  <si>
    <t>25</t>
  </si>
  <si>
    <t>白福哇</t>
  </si>
  <si>
    <t>新集镇古城村马上社号</t>
  </si>
  <si>
    <t>26</t>
  </si>
  <si>
    <t>张金锁</t>
  </si>
  <si>
    <t>新集镇古城村张后社19号</t>
  </si>
  <si>
    <t>27</t>
  </si>
  <si>
    <t>乔尕全</t>
  </si>
  <si>
    <t>新集镇埉塘村赵台五社23号</t>
  </si>
  <si>
    <t>28</t>
  </si>
  <si>
    <t>张顺利</t>
  </si>
  <si>
    <t>张有福</t>
  </si>
  <si>
    <t>新集镇新集村河湾社33号</t>
  </si>
  <si>
    <t>29</t>
  </si>
  <si>
    <t>李林虎</t>
  </si>
  <si>
    <t>新集镇古城村马下社</t>
  </si>
  <si>
    <t>30</t>
  </si>
  <si>
    <t>王福海</t>
  </si>
  <si>
    <t>新集镇古城村古三社37号</t>
  </si>
  <si>
    <t>31</t>
  </si>
  <si>
    <t>田福祥</t>
  </si>
  <si>
    <t>汉族</t>
  </si>
  <si>
    <t>新集镇古城村张前社45号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</si>
</sst>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16"/>
      <color rgb="FF00000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华文仿宋"/>
      <charset val="134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sz val="10"/>
      <color theme="1"/>
      <name val="SimSun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8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4" borderId="13" applyNumberFormat="0" applyAlignment="0" applyProtection="0">
      <alignment vertical="center"/>
    </xf>
    <xf numFmtId="0" fontId="0" fillId="0" borderId="0">
      <alignment vertical="center"/>
    </xf>
    <xf numFmtId="0" fontId="23" fillId="10" borderId="1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144" applyFont="1" applyFill="1" applyAlignment="1">
      <alignment horizontal="center" vertical="center"/>
    </xf>
    <xf numFmtId="0" fontId="2" fillId="0" borderId="1" xfId="144" applyFont="1" applyFill="1" applyBorder="1" applyAlignment="1">
      <alignment horizontal="center" vertical="center" wrapText="1"/>
    </xf>
    <xf numFmtId="0" fontId="2" fillId="0" borderId="2" xfId="144" applyFont="1" applyFill="1" applyBorder="1" applyAlignment="1">
      <alignment horizontal="center" vertical="center" wrapText="1"/>
    </xf>
    <xf numFmtId="0" fontId="2" fillId="0" borderId="3" xfId="144" applyFont="1" applyFill="1" applyBorder="1" applyAlignment="1">
      <alignment horizontal="center" vertical="center" wrapText="1"/>
    </xf>
    <xf numFmtId="0" fontId="2" fillId="0" borderId="4" xfId="144" applyFont="1" applyFill="1" applyBorder="1" applyAlignment="1">
      <alignment horizontal="center" vertical="center" wrapText="1"/>
    </xf>
    <xf numFmtId="49" fontId="3" fillId="0" borderId="1" xfId="144" applyNumberFormat="1" applyFont="1" applyFill="1" applyBorder="1" applyAlignment="1">
      <alignment horizontal="center" vertical="center"/>
    </xf>
    <xf numFmtId="49" fontId="4" fillId="0" borderId="1" xfId="487" applyNumberFormat="1" applyFont="1" applyFill="1" applyBorder="1" applyAlignment="1">
      <alignment horizontal="center" vertical="center"/>
    </xf>
    <xf numFmtId="176" fontId="4" fillId="0" borderId="1" xfId="48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144" applyFont="1" applyFill="1" applyBorder="1" applyAlignment="1">
      <alignment horizontal="center" vertical="center"/>
    </xf>
    <xf numFmtId="0" fontId="7" fillId="0" borderId="2" xfId="144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4" xfId="14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144" applyNumberFormat="1" applyFont="1" applyFill="1" applyBorder="1" applyAlignment="1">
      <alignment horizontal="center" vertical="center" wrapText="1"/>
    </xf>
    <xf numFmtId="0" fontId="7" fillId="0" borderId="1" xfId="144" applyFont="1" applyFill="1" applyBorder="1" applyAlignment="1">
      <alignment horizontal="center" vertical="center" wrapText="1"/>
    </xf>
    <xf numFmtId="49" fontId="2" fillId="0" borderId="1" xfId="487" applyNumberFormat="1" applyFont="1" applyFill="1" applyBorder="1" applyAlignment="1">
      <alignment horizontal="center" vertical="center"/>
    </xf>
    <xf numFmtId="176" fontId="8" fillId="3" borderId="12" xfId="0" applyNumberFormat="1" applyFont="1" applyFill="1" applyBorder="1" applyAlignment="1">
      <alignment horizontal="center" vertical="center" wrapText="1"/>
    </xf>
  </cellXfs>
  <cellStyles count="496">
    <cellStyle name="常规" xfId="0" builtinId="0"/>
    <cellStyle name="货币[0]" xfId="1" builtinId="7"/>
    <cellStyle name="常规 7 54" xfId="2"/>
    <cellStyle name="常规 3 27" xfId="3"/>
    <cellStyle name="货币" xfId="4" builtinId="4"/>
    <cellStyle name="常规 44" xfId="5"/>
    <cellStyle name="常规 39" xfId="6"/>
    <cellStyle name="20% - 强调文字颜色 3" xfId="7" builtinId="38"/>
    <cellStyle name="输入" xfId="8" builtinId="20"/>
    <cellStyle name="常规 3 14" xfId="9"/>
    <cellStyle name="千位分隔[0]" xfId="10" builtinId="6"/>
    <cellStyle name="常规 2 31" xfId="11"/>
    <cellStyle name="常规 2 26" xfId="12"/>
    <cellStyle name="常规 4 6" xfId="13"/>
    <cellStyle name="常规 101" xfId="14"/>
    <cellStyle name="千位分隔" xfId="15" builtinId="3"/>
    <cellStyle name="常规 3 52" xfId="16"/>
    <cellStyle name="常规 3 47" xfId="17"/>
    <cellStyle name="差" xfId="18" builtinId="27"/>
    <cellStyle name="常规 5 63" xfId="19"/>
    <cellStyle name="常规 5 58" xfId="20"/>
    <cellStyle name="40% - 强调文字颜色 3" xfId="21" builtinId="39"/>
    <cellStyle name="60% - 强调文字颜色 3" xfId="22" builtinId="40"/>
    <cellStyle name="常规 8 40" xfId="23"/>
    <cellStyle name="常规 4 13" xfId="24"/>
    <cellStyle name="超链接" xfId="25" builtinId="8"/>
    <cellStyle name="百分比" xfId="26" builtinId="5"/>
    <cellStyle name="已访问的超链接" xfId="27" builtinId="9"/>
    <cellStyle name="常规 6" xfId="28"/>
    <cellStyle name="注释" xfId="29" builtinId="10"/>
    <cellStyle name="常规 4 12" xfId="30"/>
    <cellStyle name="常规 8 29" xfId="31"/>
    <cellStyle name="60% - 强调文字颜色 2" xfId="32" builtinId="36"/>
    <cellStyle name="标题 4" xfId="33" builtinId="19"/>
    <cellStyle name="常规 7 26" xfId="34"/>
    <cellStyle name="警告文本" xfId="35" builtinId="11"/>
    <cellStyle name="常规 5 2" xfId="36"/>
    <cellStyle name="标题" xfId="37" builtinId="15"/>
    <cellStyle name="常规 4 65" xfId="38"/>
    <cellStyle name="解释性文本" xfId="39" builtinId="53"/>
    <cellStyle name="常规 39 62" xfId="40"/>
    <cellStyle name="标题 1" xfId="41" builtinId="16"/>
    <cellStyle name="标题 2" xfId="42" builtinId="17"/>
    <cellStyle name="常规 4 11" xfId="43"/>
    <cellStyle name="常规 8 28" xfId="44"/>
    <cellStyle name="60% - 强调文字颜色 1" xfId="45" builtinId="32"/>
    <cellStyle name="标题 3" xfId="46" builtinId="18"/>
    <cellStyle name="常规 4 14" xfId="47"/>
    <cellStyle name="60% - 强调文字颜色 4" xfId="48" builtinId="44"/>
    <cellStyle name="常规 5 17" xfId="49"/>
    <cellStyle name="常规 5 22" xfId="50"/>
    <cellStyle name="输出" xfId="51" builtinId="21"/>
    <cellStyle name="常规 26" xfId="52"/>
    <cellStyle name="常规 31" xfId="53"/>
    <cellStyle name="计算" xfId="54" builtinId="22"/>
    <cellStyle name="常规 8 67" xfId="55"/>
    <cellStyle name="检查单元格" xfId="56" builtinId="23"/>
    <cellStyle name="20% - 强调文字颜色 6" xfId="57" builtinId="50"/>
    <cellStyle name="强调文字颜色 2" xfId="58" builtinId="33"/>
    <cellStyle name="链接单元格" xfId="59" builtinId="24"/>
    <cellStyle name="汇总" xfId="60" builtinId="25"/>
    <cellStyle name="好" xfId="61" builtinId="26"/>
    <cellStyle name="适中" xfId="62" builtinId="28"/>
    <cellStyle name="常规 8 2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20% - 强调文字颜色 2" xfId="68" builtinId="34"/>
    <cellStyle name="40% - 强调文字颜色 2" xfId="69" builtinId="35"/>
    <cellStyle name="强调文字颜色 3" xfId="70" builtinId="37"/>
    <cellStyle name="强调文字颜色 4" xfId="71" builtinId="41"/>
    <cellStyle name="20% - 强调文字颜色 4" xfId="72" builtinId="42"/>
    <cellStyle name="常规 11 10" xfId="73"/>
    <cellStyle name="40% - 强调文字颜色 4" xfId="74" builtinId="43"/>
    <cellStyle name="强调文字颜色 5" xfId="75" builtinId="45"/>
    <cellStyle name="40% - 强调文字颜色 5" xfId="76" builtinId="47"/>
    <cellStyle name="常规 4 15" xfId="77"/>
    <cellStyle name="常规 4 20" xfId="78"/>
    <cellStyle name="常规 8 42" xfId="79"/>
    <cellStyle name="60% - 强调文字颜色 5" xfId="80" builtinId="48"/>
    <cellStyle name="强调文字颜色 6" xfId="81" builtinId="49"/>
    <cellStyle name="40% - 强调文字颜色 6" xfId="82" builtinId="51"/>
    <cellStyle name="常规 4 16" xfId="83"/>
    <cellStyle name="常规 4 21" xfId="84"/>
    <cellStyle name="常规 8 38" xfId="85"/>
    <cellStyle name="常规 8 43" xfId="86"/>
    <cellStyle name="60% - 强调文字颜色 6" xfId="87" builtinId="52"/>
    <cellStyle name="常规 102" xfId="88"/>
    <cellStyle name="常规 4 7" xfId="89"/>
    <cellStyle name="常规 12" xfId="90"/>
    <cellStyle name="常规 11 5" xfId="91"/>
    <cellStyle name="常规 10 2 2_Sheet2" xfId="92"/>
    <cellStyle name="常规 10" xfId="93"/>
    <cellStyle name="常规 10 2" xfId="94"/>
    <cellStyle name="常规 10 2 2" xfId="95"/>
    <cellStyle name="常规 2 56" xfId="96"/>
    <cellStyle name="常规 2 61" xfId="97"/>
    <cellStyle name="常规 2 7" xfId="98"/>
    <cellStyle name="常规 10 2 2 2 2" xfId="99"/>
    <cellStyle name="常规 10_Sheet2" xfId="100"/>
    <cellStyle name="常规 100" xfId="101"/>
    <cellStyle name="常规 4 5" xfId="102"/>
    <cellStyle name="常规 103" xfId="103"/>
    <cellStyle name="常规 4 8" xfId="104"/>
    <cellStyle name="常规 11" xfId="105"/>
    <cellStyle name="常规 11 6 2 2" xfId="106"/>
    <cellStyle name="常规 8 8" xfId="107"/>
    <cellStyle name="常规 11 8" xfId="108"/>
    <cellStyle name="常规 12 8" xfId="109"/>
    <cellStyle name="常规 8 25" xfId="110"/>
    <cellStyle name="常规 8 30" xfId="111"/>
    <cellStyle name="常规 13" xfId="112"/>
    <cellStyle name="常规 13 2" xfId="113"/>
    <cellStyle name="常规 4 42" xfId="114"/>
    <cellStyle name="常规 8 59" xfId="115"/>
    <cellStyle name="常规 14" xfId="116"/>
    <cellStyle name="常规 15" xfId="117"/>
    <cellStyle name="常规 20" xfId="118"/>
    <cellStyle name="常规 154" xfId="119"/>
    <cellStyle name="常规 5 9" xfId="120"/>
    <cellStyle name="常规 16" xfId="121"/>
    <cellStyle name="常规 17" xfId="122"/>
    <cellStyle name="常规 22" xfId="123"/>
    <cellStyle name="常规 17 2 2" xfId="124"/>
    <cellStyle name="常规 17 2 2 5" xfId="125"/>
    <cellStyle name="常规 18" xfId="126"/>
    <cellStyle name="常规 23" xfId="127"/>
    <cellStyle name="常规 19" xfId="128"/>
    <cellStyle name="常规 24" xfId="129"/>
    <cellStyle name="常规 196" xfId="130"/>
    <cellStyle name="常规 3 10" xfId="131"/>
    <cellStyle name="常规 7 27" xfId="132"/>
    <cellStyle name="常规 197" xfId="133"/>
    <cellStyle name="常规 3 11" xfId="134"/>
    <cellStyle name="常规 7 28" xfId="135"/>
    <cellStyle name="常规 199" xfId="136"/>
    <cellStyle name="常规 3 13" xfId="137"/>
    <cellStyle name="常规 6 9" xfId="138"/>
    <cellStyle name="常规 7 40" xfId="139"/>
    <cellStyle name="常规 2" xfId="140"/>
    <cellStyle name="常规 2 10" xfId="141"/>
    <cellStyle name="常规 2 11" xfId="142"/>
    <cellStyle name="常规 2 12" xfId="143"/>
    <cellStyle name="常规_Sheet1" xfId="144"/>
    <cellStyle name="常规 2 13" xfId="145"/>
    <cellStyle name="常规 2 14" xfId="146"/>
    <cellStyle name="常规 2 15" xfId="147"/>
    <cellStyle name="常规 2 16" xfId="148"/>
    <cellStyle name="常规 2 21" xfId="149"/>
    <cellStyle name="常规 2 17" xfId="150"/>
    <cellStyle name="常规 2 22" xfId="151"/>
    <cellStyle name="常规 2 18" xfId="152"/>
    <cellStyle name="常规 2 23" xfId="153"/>
    <cellStyle name="常规 2 19" xfId="154"/>
    <cellStyle name="常规 2 24" xfId="155"/>
    <cellStyle name="常规 2 2" xfId="156"/>
    <cellStyle name="常规 2 2 20" xfId="157"/>
    <cellStyle name="常规 2 2 22" xfId="158"/>
    <cellStyle name="常规 2 2 23" xfId="159"/>
    <cellStyle name="常规 2 2 24" xfId="160"/>
    <cellStyle name="常规 2 25" xfId="161"/>
    <cellStyle name="常规 2 30" xfId="162"/>
    <cellStyle name="常规 2 27" xfId="163"/>
    <cellStyle name="常规 2 28" xfId="164"/>
    <cellStyle name="常规 2 29" xfId="165"/>
    <cellStyle name="常规 2 3" xfId="166"/>
    <cellStyle name="常规 2 47" xfId="167"/>
    <cellStyle name="常规 2 52" xfId="168"/>
    <cellStyle name="常规 2 39" xfId="169"/>
    <cellStyle name="常规 2 44" xfId="170"/>
    <cellStyle name="常规 2 4" xfId="171"/>
    <cellStyle name="常规 2 48" xfId="172"/>
    <cellStyle name="常规 2 53" xfId="173"/>
    <cellStyle name="常规 40_Sheet2" xfId="174"/>
    <cellStyle name="常规 2 40" xfId="175"/>
    <cellStyle name="常规 2 41" xfId="176"/>
    <cellStyle name="常规 2 43" xfId="177"/>
    <cellStyle name="常规 6 65" xfId="178"/>
    <cellStyle name="常规 2 45" xfId="179"/>
    <cellStyle name="常规 2 49" xfId="180"/>
    <cellStyle name="常规 2 5" xfId="181"/>
    <cellStyle name="常规 2 55" xfId="182"/>
    <cellStyle name="常规 2 6" xfId="183"/>
    <cellStyle name="常规 2 60" xfId="184"/>
    <cellStyle name="常规 2 57" xfId="185"/>
    <cellStyle name="常规 2 62" xfId="186"/>
    <cellStyle name="常规 2 8" xfId="187"/>
    <cellStyle name="常规 2 58" xfId="188"/>
    <cellStyle name="常规 2 63" xfId="189"/>
    <cellStyle name="常规 2 9" xfId="190"/>
    <cellStyle name="常规 2 59" xfId="191"/>
    <cellStyle name="常规 2 64" xfId="192"/>
    <cellStyle name="常规 2 65" xfId="193"/>
    <cellStyle name="常规 29 2" xfId="194"/>
    <cellStyle name="常规 2 66" xfId="195"/>
    <cellStyle name="常规 2 68" xfId="196"/>
    <cellStyle name="常规 2_Sheet2" xfId="197"/>
    <cellStyle name="常规 4 39" xfId="198"/>
    <cellStyle name="常规 4 44" xfId="199"/>
    <cellStyle name="常规 25" xfId="200"/>
    <cellStyle name="常规 30" xfId="201"/>
    <cellStyle name="常规 27" xfId="202"/>
    <cellStyle name="常规 32" xfId="203"/>
    <cellStyle name="常规 28" xfId="204"/>
    <cellStyle name="常规 33" xfId="205"/>
    <cellStyle name="常规 6 4 8" xfId="206"/>
    <cellStyle name="常规 29" xfId="207"/>
    <cellStyle name="常规 34" xfId="208"/>
    <cellStyle name="常规 3" xfId="209"/>
    <cellStyle name="常规 3 12" xfId="210"/>
    <cellStyle name="常规 7 29" xfId="211"/>
    <cellStyle name="常规 3 15" xfId="212"/>
    <cellStyle name="常规 3 20" xfId="213"/>
    <cellStyle name="常规 7 42" xfId="214"/>
    <cellStyle name="常规 3 16" xfId="215"/>
    <cellStyle name="常规 3 21" xfId="216"/>
    <cellStyle name="常规 7 38" xfId="217"/>
    <cellStyle name="常规 7 43" xfId="218"/>
    <cellStyle name="常规 3 17" xfId="219"/>
    <cellStyle name="常规 3 22" xfId="220"/>
    <cellStyle name="常规 7 39" xfId="221"/>
    <cellStyle name="常规 7 44" xfId="222"/>
    <cellStyle name="常规 3 18" xfId="223"/>
    <cellStyle name="常规 3 23" xfId="224"/>
    <cellStyle name="常规 7 50" xfId="225"/>
    <cellStyle name="常规 3 19" xfId="226"/>
    <cellStyle name="常规 3 24" xfId="227"/>
    <cellStyle name="常规 7 46" xfId="228"/>
    <cellStyle name="常规 3 2" xfId="229"/>
    <cellStyle name="常规 3 25" xfId="230"/>
    <cellStyle name="常规 3 30" xfId="231"/>
    <cellStyle name="常规 7 47" xfId="232"/>
    <cellStyle name="常规 7 52" xfId="233"/>
    <cellStyle name="常规 3 26" xfId="234"/>
    <cellStyle name="常规 7 48" xfId="235"/>
    <cellStyle name="常规 3 28" xfId="236"/>
    <cellStyle name="常规 7 55" xfId="237"/>
    <cellStyle name="常规 7 60" xfId="238"/>
    <cellStyle name="常规 3 29" xfId="239"/>
    <cellStyle name="常规 7 56" xfId="240"/>
    <cellStyle name="常规 7 61" xfId="241"/>
    <cellStyle name="常规 3 3" xfId="242"/>
    <cellStyle name="常规 3 38" xfId="243"/>
    <cellStyle name="常规 3 43" xfId="244"/>
    <cellStyle name="常规 3 39" xfId="245"/>
    <cellStyle name="常规 3 44" xfId="246"/>
    <cellStyle name="常规 3 4" xfId="247"/>
    <cellStyle name="常规 3 40" xfId="248"/>
    <cellStyle name="常规 7 57" xfId="249"/>
    <cellStyle name="常规 7 62" xfId="250"/>
    <cellStyle name="常规 3 42" xfId="251"/>
    <cellStyle name="常规 7 59" xfId="252"/>
    <cellStyle name="常规 3 46" xfId="253"/>
    <cellStyle name="常规 3 51" xfId="254"/>
    <cellStyle name="常规 7 2" xfId="255"/>
    <cellStyle name="常规 3 48" xfId="256"/>
    <cellStyle name="常规 7 4" xfId="257"/>
    <cellStyle name="常规 3 49" xfId="258"/>
    <cellStyle name="常规 3 54" xfId="259"/>
    <cellStyle name="常规 7 5" xfId="260"/>
    <cellStyle name="常规 3 5" xfId="261"/>
    <cellStyle name="常规 3 55" xfId="262"/>
    <cellStyle name="常规 3 60" xfId="263"/>
    <cellStyle name="常规 7 6" xfId="264"/>
    <cellStyle name="常规 3 56" xfId="265"/>
    <cellStyle name="常规 3 61" xfId="266"/>
    <cellStyle name="常规 7 7" xfId="267"/>
    <cellStyle name="常规 3 57" xfId="268"/>
    <cellStyle name="常规 3 62" xfId="269"/>
    <cellStyle name="常规 7 8" xfId="270"/>
    <cellStyle name="常规 3 58" xfId="271"/>
    <cellStyle name="常规 3 63" xfId="272"/>
    <cellStyle name="常规 7 9" xfId="273"/>
    <cellStyle name="常规 3 59" xfId="274"/>
    <cellStyle name="常规 3 64" xfId="275"/>
    <cellStyle name="常规 3 6" xfId="276"/>
    <cellStyle name="常规 3 65" xfId="277"/>
    <cellStyle name="常规 3 67" xfId="278"/>
    <cellStyle name="常规 3 7" xfId="279"/>
    <cellStyle name="常规 3 8" xfId="280"/>
    <cellStyle name="常规 3 9" xfId="281"/>
    <cellStyle name="常规 3_农村特困花名册" xfId="282"/>
    <cellStyle name="常规 30 2" xfId="283"/>
    <cellStyle name="常规 35" xfId="284"/>
    <cellStyle name="常规 40" xfId="285"/>
    <cellStyle name="常规 36" xfId="286"/>
    <cellStyle name="常规 41" xfId="287"/>
    <cellStyle name="常规 37" xfId="288"/>
    <cellStyle name="常规 4_Sheet2" xfId="289"/>
    <cellStyle name="常规 42" xfId="290"/>
    <cellStyle name="常规 37 59" xfId="291"/>
    <cellStyle name="常规 6_Sheet2" xfId="292"/>
    <cellStyle name="常规 38" xfId="293"/>
    <cellStyle name="常规 43" xfId="294"/>
    <cellStyle name="常规 38 59" xfId="295"/>
    <cellStyle name="常规 4" xfId="296"/>
    <cellStyle name="常规 4 10" xfId="297"/>
    <cellStyle name="常规 8 27" xfId="298"/>
    <cellStyle name="常规 4 17" xfId="299"/>
    <cellStyle name="常规 4 22" xfId="300"/>
    <cellStyle name="常规 8 39" xfId="301"/>
    <cellStyle name="常规 8 44" xfId="302"/>
    <cellStyle name="常规 4 18" xfId="303"/>
    <cellStyle name="常规 4 23" xfId="304"/>
    <cellStyle name="常规 4 19" xfId="305"/>
    <cellStyle name="常规 4 24" xfId="306"/>
    <cellStyle name="常规 8 46" xfId="307"/>
    <cellStyle name="常规 8 51" xfId="308"/>
    <cellStyle name="常规 4 2" xfId="309"/>
    <cellStyle name="常规 4 25" xfId="310"/>
    <cellStyle name="常规 4 30" xfId="311"/>
    <cellStyle name="常规 8 47" xfId="312"/>
    <cellStyle name="常规 8 52" xfId="313"/>
    <cellStyle name="常规 4 26" xfId="314"/>
    <cellStyle name="常规 8 48" xfId="315"/>
    <cellStyle name="常规 4 27" xfId="316"/>
    <cellStyle name="常规 8 49" xfId="317"/>
    <cellStyle name="常规 8 54" xfId="318"/>
    <cellStyle name="常规 4 28" xfId="319"/>
    <cellStyle name="常规 8 55" xfId="320"/>
    <cellStyle name="常规 8 60" xfId="321"/>
    <cellStyle name="常规 4 29" xfId="322"/>
    <cellStyle name="常规 8 56" xfId="323"/>
    <cellStyle name="常规 8 61" xfId="324"/>
    <cellStyle name="常规 4 3" xfId="325"/>
    <cellStyle name="常规 4 38" xfId="326"/>
    <cellStyle name="常规 4 43" xfId="327"/>
    <cellStyle name="常规 4 4" xfId="328"/>
    <cellStyle name="常规 4 40" xfId="329"/>
    <cellStyle name="常规 8 57" xfId="330"/>
    <cellStyle name="常规 8 62" xfId="331"/>
    <cellStyle name="常规 4 46" xfId="332"/>
    <cellStyle name="常规 4 51" xfId="333"/>
    <cellStyle name="常规 4 47" xfId="334"/>
    <cellStyle name="常规 4 52" xfId="335"/>
    <cellStyle name="常规 4 48" xfId="336"/>
    <cellStyle name="常规 4 49" xfId="337"/>
    <cellStyle name="常规 4 54" xfId="338"/>
    <cellStyle name="常规 4 55" xfId="339"/>
    <cellStyle name="常规 4 60" xfId="340"/>
    <cellStyle name="常规 4 56" xfId="341"/>
    <cellStyle name="常规 4 61" xfId="342"/>
    <cellStyle name="常规 4 57" xfId="343"/>
    <cellStyle name="常规 4 62" xfId="344"/>
    <cellStyle name="常规 4 58" xfId="345"/>
    <cellStyle name="常规 4 63" xfId="346"/>
    <cellStyle name="常规 4 59" xfId="347"/>
    <cellStyle name="常规 4 67" xfId="348"/>
    <cellStyle name="常规 4 9" xfId="349"/>
    <cellStyle name="常规 40 62" xfId="350"/>
    <cellStyle name="常规 9 3" xfId="351"/>
    <cellStyle name="常规 45" xfId="352"/>
    <cellStyle name="常规 50" xfId="353"/>
    <cellStyle name="常规 46" xfId="354"/>
    <cellStyle name="常规 51" xfId="355"/>
    <cellStyle name="常规 48" xfId="356"/>
    <cellStyle name="常规 53" xfId="357"/>
    <cellStyle name="常规 49" xfId="358"/>
    <cellStyle name="常规 54" xfId="359"/>
    <cellStyle name="常规 5" xfId="360"/>
    <cellStyle name="常规 5 10" xfId="361"/>
    <cellStyle name="常规 68" xfId="362"/>
    <cellStyle name="常规 73" xfId="363"/>
    <cellStyle name="常规 5 11" xfId="364"/>
    <cellStyle name="常规 69" xfId="365"/>
    <cellStyle name="常规 74" xfId="366"/>
    <cellStyle name="常规 5 12" xfId="367"/>
    <cellStyle name="常规 75" xfId="368"/>
    <cellStyle name="常规 80" xfId="369"/>
    <cellStyle name="常规 5 13" xfId="370"/>
    <cellStyle name="常规 76" xfId="371"/>
    <cellStyle name="常规 81" xfId="372"/>
    <cellStyle name="常规 5 14" xfId="373"/>
    <cellStyle name="常规 77" xfId="374"/>
    <cellStyle name="常规 82" xfId="375"/>
    <cellStyle name="常规 5 15" xfId="376"/>
    <cellStyle name="常规 5 20" xfId="377"/>
    <cellStyle name="常规 78" xfId="378"/>
    <cellStyle name="常规 83" xfId="379"/>
    <cellStyle name="常规 5 16" xfId="380"/>
    <cellStyle name="常规 79" xfId="381"/>
    <cellStyle name="常规 84" xfId="382"/>
    <cellStyle name="常规 5 18" xfId="383"/>
    <cellStyle name="常规 5 23" xfId="384"/>
    <cellStyle name="常规 86" xfId="385"/>
    <cellStyle name="常规 91" xfId="386"/>
    <cellStyle name="常规 5 19" xfId="387"/>
    <cellStyle name="常规 5 24" xfId="388"/>
    <cellStyle name="常规 87" xfId="389"/>
    <cellStyle name="常规 92" xfId="390"/>
    <cellStyle name="常规 5 25" xfId="391"/>
    <cellStyle name="常规 5 30" xfId="392"/>
    <cellStyle name="常规 93" xfId="393"/>
    <cellStyle name="常规 5 26" xfId="394"/>
    <cellStyle name="常规 89" xfId="395"/>
    <cellStyle name="常规 94" xfId="396"/>
    <cellStyle name="常规 5 27" xfId="397"/>
    <cellStyle name="常规 5 28" xfId="398"/>
    <cellStyle name="常规 96" xfId="399"/>
    <cellStyle name="常规 5 29" xfId="400"/>
    <cellStyle name="常规 5 3" xfId="401"/>
    <cellStyle name="常规 5 38" xfId="402"/>
    <cellStyle name="常规 5 43" xfId="403"/>
    <cellStyle name="常规 5 39" xfId="404"/>
    <cellStyle name="常规 5 44" xfId="405"/>
    <cellStyle name="常规 5 4" xfId="406"/>
    <cellStyle name="常规 5 40" xfId="407"/>
    <cellStyle name="常规 5 42" xfId="408"/>
    <cellStyle name="常规 5 46" xfId="409"/>
    <cellStyle name="常规 5 51" xfId="410"/>
    <cellStyle name="常规 5 47" xfId="411"/>
    <cellStyle name="常规 5 52" xfId="412"/>
    <cellStyle name="常规 5 48" xfId="413"/>
    <cellStyle name="常规 5 49" xfId="414"/>
    <cellStyle name="常规 5 54" xfId="415"/>
    <cellStyle name="常规_二类" xfId="416"/>
    <cellStyle name="常规 5 5" xfId="417"/>
    <cellStyle name="常规 5 55" xfId="418"/>
    <cellStyle name="常规 5 60" xfId="419"/>
    <cellStyle name="常规 5 56" xfId="420"/>
    <cellStyle name="常规 5 61" xfId="421"/>
    <cellStyle name="常规 5 57" xfId="422"/>
    <cellStyle name="常规 5 62" xfId="423"/>
    <cellStyle name="常规 5 59" xfId="424"/>
    <cellStyle name="常规 5 6" xfId="425"/>
    <cellStyle name="常规 5 65" xfId="426"/>
    <cellStyle name="常规 5 67" xfId="427"/>
    <cellStyle name="常规 5 7" xfId="428"/>
    <cellStyle name="常规 5 8" xfId="429"/>
    <cellStyle name="常规 52" xfId="430"/>
    <cellStyle name="常规 55" xfId="431"/>
    <cellStyle name="常规 60" xfId="432"/>
    <cellStyle name="常规 56" xfId="433"/>
    <cellStyle name="常规 61" xfId="434"/>
    <cellStyle name="常规 58" xfId="435"/>
    <cellStyle name="常规 63" xfId="436"/>
    <cellStyle name="常规 59" xfId="437"/>
    <cellStyle name="常规 64" xfId="438"/>
    <cellStyle name="常规 6 2" xfId="439"/>
    <cellStyle name="常规 7 23" xfId="440"/>
    <cellStyle name="常规 6 3" xfId="441"/>
    <cellStyle name="常规 7 19" xfId="442"/>
    <cellStyle name="常规 7 24" xfId="443"/>
    <cellStyle name="常规 6 4" xfId="444"/>
    <cellStyle name="常规 7 25" xfId="445"/>
    <cellStyle name="常规 7 30" xfId="446"/>
    <cellStyle name="常规 6 64" xfId="447"/>
    <cellStyle name="常规 62" xfId="448"/>
    <cellStyle name="常规 66" xfId="449"/>
    <cellStyle name="常规 71" xfId="450"/>
    <cellStyle name="常规 67" xfId="451"/>
    <cellStyle name="常规 72" xfId="452"/>
    <cellStyle name="常规 7" xfId="453"/>
    <cellStyle name="常规 7 10" xfId="454"/>
    <cellStyle name="常规 7 11" xfId="455"/>
    <cellStyle name="常规 7 20" xfId="456"/>
    <cellStyle name="常规 7 21" xfId="457"/>
    <cellStyle name="常规 7 22" xfId="458"/>
    <cellStyle name="常规 7 58" xfId="459"/>
    <cellStyle name="常规 7 67" xfId="460"/>
    <cellStyle name="常规 70" xfId="461"/>
    <cellStyle name="常规 8" xfId="462"/>
    <cellStyle name="常规 8 10" xfId="463"/>
    <cellStyle name="常规 8 11" xfId="464"/>
    <cellStyle name="常规 8 12" xfId="465"/>
    <cellStyle name="常规 8 13" xfId="466"/>
    <cellStyle name="常规 8 15" xfId="467"/>
    <cellStyle name="常规 8 20" xfId="468"/>
    <cellStyle name="常规 8 16" xfId="469"/>
    <cellStyle name="常规 8 21" xfId="470"/>
    <cellStyle name="常规 8 17" xfId="471"/>
    <cellStyle name="常规 8 22" xfId="472"/>
    <cellStyle name="常规 8 18" xfId="473"/>
    <cellStyle name="常规 8 23" xfId="474"/>
    <cellStyle name="常规 8 19" xfId="475"/>
    <cellStyle name="常规 8 24" xfId="476"/>
    <cellStyle name="常规 8 26" xfId="477"/>
    <cellStyle name="常规 8 5" xfId="478"/>
    <cellStyle name="常规 8 58" xfId="479"/>
    <cellStyle name="常规 8 63" xfId="480"/>
    <cellStyle name="常规 8 6" xfId="481"/>
    <cellStyle name="常规 8 7" xfId="482"/>
    <cellStyle name="常规 8 9" xfId="483"/>
    <cellStyle name="常规 9" xfId="484"/>
    <cellStyle name="常规 9 2" xfId="485"/>
    <cellStyle name="常规 9 4" xfId="486"/>
    <cellStyle name="常规_Sheet1_1" xfId="487"/>
    <cellStyle name="常规 9 5" xfId="488"/>
    <cellStyle name="常规 9 67" xfId="489"/>
    <cellStyle name="常规 9_Sheet2" xfId="490"/>
    <cellStyle name="常规 99" xfId="491"/>
    <cellStyle name="常规_拟保正常户花名" xfId="492"/>
    <cellStyle name="常规_享受花名" xfId="493"/>
    <cellStyle name="常规_一类" xfId="494"/>
    <cellStyle name="常规_征地户" xfId="49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87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88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89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90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91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92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93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77470</xdr:colOff>
      <xdr:row>18</xdr:row>
      <xdr:rowOff>15875</xdr:rowOff>
    </xdr:to>
    <xdr:sp>
      <xdr:nvSpPr>
        <xdr:cNvPr id="90894" name="Text Box 1"/>
        <xdr:cNvSpPr txBox="1"/>
      </xdr:nvSpPr>
      <xdr:spPr>
        <a:xfrm>
          <a:off x="10763250" y="4498975"/>
          <a:ext cx="774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895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896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897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898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899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900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901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15875</xdr:rowOff>
    </xdr:to>
    <xdr:sp>
      <xdr:nvSpPr>
        <xdr:cNvPr id="90902" name="Text Box 1"/>
        <xdr:cNvSpPr txBox="1"/>
      </xdr:nvSpPr>
      <xdr:spPr>
        <a:xfrm>
          <a:off x="5372100" y="6937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2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3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4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5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6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7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8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77470</xdr:colOff>
      <xdr:row>33</xdr:row>
      <xdr:rowOff>16510</xdr:rowOff>
    </xdr:to>
    <xdr:sp>
      <xdr:nvSpPr>
        <xdr:cNvPr id="9" name="Text Box 1"/>
        <xdr:cNvSpPr txBox="1"/>
      </xdr:nvSpPr>
      <xdr:spPr>
        <a:xfrm>
          <a:off x="10763250" y="7546975"/>
          <a:ext cx="774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34</xdr:row>
      <xdr:rowOff>0</xdr:rowOff>
    </xdr:from>
    <xdr:to>
      <xdr:col>5</xdr:col>
      <xdr:colOff>762000</xdr:colOff>
      <xdr:row>35</xdr:row>
      <xdr:rowOff>39370</xdr:rowOff>
    </xdr:to>
    <xdr:sp>
      <xdr:nvSpPr>
        <xdr:cNvPr id="10" name="Text Box 1"/>
        <xdr:cNvSpPr txBox="1"/>
      </xdr:nvSpPr>
      <xdr:spPr>
        <a:xfrm>
          <a:off x="4333875" y="79311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34</xdr:row>
      <xdr:rowOff>0</xdr:rowOff>
    </xdr:from>
    <xdr:to>
      <xdr:col>5</xdr:col>
      <xdr:colOff>762000</xdr:colOff>
      <xdr:row>35</xdr:row>
      <xdr:rowOff>39370</xdr:rowOff>
    </xdr:to>
    <xdr:sp>
      <xdr:nvSpPr>
        <xdr:cNvPr id="11" name="Text Box 1"/>
        <xdr:cNvSpPr txBox="1"/>
      </xdr:nvSpPr>
      <xdr:spPr>
        <a:xfrm>
          <a:off x="4333875" y="79311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3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15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17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8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19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20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1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314325</xdr:colOff>
      <xdr:row>34</xdr:row>
      <xdr:rowOff>0</xdr:rowOff>
    </xdr:from>
    <xdr:to>
      <xdr:col>4</xdr:col>
      <xdr:colOff>400685</xdr:colOff>
      <xdr:row>35</xdr:row>
      <xdr:rowOff>10160</xdr:rowOff>
    </xdr:to>
    <xdr:pic>
      <xdr:nvPicPr>
        <xdr:cNvPr id="2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931150"/>
          <a:ext cx="8636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5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27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2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29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30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31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617855</xdr:colOff>
      <xdr:row>34</xdr:row>
      <xdr:rowOff>0</xdr:rowOff>
    </xdr:from>
    <xdr:to>
      <xdr:col>5</xdr:col>
      <xdr:colOff>696595</xdr:colOff>
      <xdr:row>34</xdr:row>
      <xdr:rowOff>180340</xdr:rowOff>
    </xdr:to>
    <xdr:sp>
      <xdr:nvSpPr>
        <xdr:cNvPr id="32" name="Text Box 1"/>
        <xdr:cNvSpPr txBox="1"/>
      </xdr:nvSpPr>
      <xdr:spPr>
        <a:xfrm>
          <a:off x="426593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33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3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28575</xdr:rowOff>
    </xdr:to>
    <xdr:pic>
      <xdr:nvPicPr>
        <xdr:cNvPr id="35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314325</xdr:colOff>
      <xdr:row>34</xdr:row>
      <xdr:rowOff>0</xdr:rowOff>
    </xdr:from>
    <xdr:to>
      <xdr:col>4</xdr:col>
      <xdr:colOff>400685</xdr:colOff>
      <xdr:row>35</xdr:row>
      <xdr:rowOff>10160</xdr:rowOff>
    </xdr:to>
    <xdr:pic>
      <xdr:nvPicPr>
        <xdr:cNvPr id="3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931150"/>
          <a:ext cx="8636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314325</xdr:colOff>
      <xdr:row>34</xdr:row>
      <xdr:rowOff>0</xdr:rowOff>
    </xdr:from>
    <xdr:to>
      <xdr:col>4</xdr:col>
      <xdr:colOff>400685</xdr:colOff>
      <xdr:row>35</xdr:row>
      <xdr:rowOff>19685</xdr:rowOff>
    </xdr:to>
    <xdr:pic>
      <xdr:nvPicPr>
        <xdr:cNvPr id="37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931150"/>
          <a:ext cx="8636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86360</xdr:colOff>
      <xdr:row>35</xdr:row>
      <xdr:rowOff>39370</xdr:rowOff>
    </xdr:to>
    <xdr:pic>
      <xdr:nvPicPr>
        <xdr:cNvPr id="3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931150"/>
          <a:ext cx="863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76200</xdr:colOff>
      <xdr:row>35</xdr:row>
      <xdr:rowOff>39370</xdr:rowOff>
    </xdr:to>
    <xdr:sp>
      <xdr:nvSpPr>
        <xdr:cNvPr id="39" name="Text Box 1"/>
        <xdr:cNvSpPr txBox="1"/>
      </xdr:nvSpPr>
      <xdr:spPr>
        <a:xfrm>
          <a:off x="10763250" y="79311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76200</xdr:colOff>
      <xdr:row>35</xdr:row>
      <xdr:rowOff>39370</xdr:rowOff>
    </xdr:to>
    <xdr:sp>
      <xdr:nvSpPr>
        <xdr:cNvPr id="40" name="Text Box 1"/>
        <xdr:cNvSpPr txBox="1"/>
      </xdr:nvSpPr>
      <xdr:spPr>
        <a:xfrm>
          <a:off x="10763250" y="79311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1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44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5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46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4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49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0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1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3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55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6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57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8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59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78740</xdr:colOff>
      <xdr:row>34</xdr:row>
      <xdr:rowOff>180340</xdr:rowOff>
    </xdr:to>
    <xdr:sp>
      <xdr:nvSpPr>
        <xdr:cNvPr id="60" name="Text Box 1"/>
        <xdr:cNvSpPr txBox="1"/>
      </xdr:nvSpPr>
      <xdr:spPr>
        <a:xfrm>
          <a:off x="10763250" y="7931150"/>
          <a:ext cx="7874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61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62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28575</xdr:rowOff>
    </xdr:to>
    <xdr:pic>
      <xdr:nvPicPr>
        <xdr:cNvPr id="6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86360</xdr:colOff>
      <xdr:row>35</xdr:row>
      <xdr:rowOff>39370</xdr:rowOff>
    </xdr:to>
    <xdr:pic>
      <xdr:nvPicPr>
        <xdr:cNvPr id="64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931150"/>
          <a:ext cx="86360" cy="2203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R36"/>
  <sheetViews>
    <sheetView tabSelected="1" topLeftCell="B1" workbookViewId="0">
      <selection activeCell="X11" sqref="X11"/>
    </sheetView>
  </sheetViews>
  <sheetFormatPr defaultColWidth="9" defaultRowHeight="14.25"/>
  <cols>
    <col min="1" max="1" width="4.5" style="1" customWidth="1"/>
    <col min="2" max="2" width="8.25" style="1" customWidth="1"/>
    <col min="3" max="3" width="8.5" style="1" customWidth="1"/>
    <col min="4" max="4" width="5.875" style="1" customWidth="1"/>
    <col min="5" max="5" width="20.75" style="2" customWidth="1"/>
    <col min="6" max="6" width="10.25" style="2" customWidth="1"/>
    <col min="7" max="7" width="12.375" style="2" customWidth="1"/>
    <col min="8" max="9" width="4.625" style="2" customWidth="1"/>
    <col min="10" max="10" width="6" style="1" customWidth="1"/>
    <col min="11" max="15" width="8.375" style="1" customWidth="1"/>
    <col min="16" max="16" width="5.625" style="1" customWidth="1"/>
    <col min="17" max="17" width="8" style="1" customWidth="1"/>
    <col min="18" max="18" width="8.125" style="2" customWidth="1"/>
    <col min="19" max="16384" width="9" style="1"/>
  </cols>
  <sheetData>
    <row r="1" ht="20.25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0" customHeight="1" spans="1: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  <c r="J2" s="17"/>
      <c r="K2" s="18" t="s">
        <v>10</v>
      </c>
      <c r="L2" s="18"/>
      <c r="M2" s="18"/>
      <c r="N2" s="18"/>
      <c r="O2" s="18"/>
      <c r="P2" s="19" t="s">
        <v>11</v>
      </c>
      <c r="Q2" s="19" t="s">
        <v>12</v>
      </c>
      <c r="R2" s="31" t="s">
        <v>13</v>
      </c>
    </row>
    <row r="3" ht="60" customHeight="1" spans="1:18">
      <c r="A3" s="4"/>
      <c r="B3" s="6"/>
      <c r="C3" s="6"/>
      <c r="D3" s="6"/>
      <c r="E3" s="6"/>
      <c r="F3" s="6"/>
      <c r="G3" s="6"/>
      <c r="H3" s="6"/>
      <c r="I3" s="20"/>
      <c r="J3" s="21"/>
      <c r="K3" s="22" t="s">
        <v>14</v>
      </c>
      <c r="L3" s="23" t="s">
        <v>15</v>
      </c>
      <c r="M3" s="24"/>
      <c r="N3" s="25" t="s">
        <v>16</v>
      </c>
      <c r="O3" s="24"/>
      <c r="P3" s="26"/>
      <c r="Q3" s="26"/>
      <c r="R3" s="31"/>
    </row>
    <row r="4" ht="36" customHeight="1" spans="1:18">
      <c r="A4" s="4"/>
      <c r="B4" s="7"/>
      <c r="C4" s="7"/>
      <c r="D4" s="7"/>
      <c r="E4" s="7"/>
      <c r="F4" s="7"/>
      <c r="G4" s="7"/>
      <c r="H4" s="7"/>
      <c r="I4" s="4" t="s">
        <v>17</v>
      </c>
      <c r="J4" s="27" t="s">
        <v>18</v>
      </c>
      <c r="K4" s="28"/>
      <c r="L4" s="4" t="s">
        <v>17</v>
      </c>
      <c r="M4" s="27" t="s">
        <v>18</v>
      </c>
      <c r="N4" s="4" t="s">
        <v>17</v>
      </c>
      <c r="O4" s="27" t="s">
        <v>18</v>
      </c>
      <c r="P4" s="26"/>
      <c r="Q4" s="26"/>
      <c r="R4" s="31"/>
    </row>
    <row r="5" ht="16" customHeight="1" spans="1:18">
      <c r="A5" s="8" t="s">
        <v>19</v>
      </c>
      <c r="B5" s="9" t="s">
        <v>20</v>
      </c>
      <c r="C5" s="9" t="s">
        <v>20</v>
      </c>
      <c r="D5" s="9" t="s">
        <v>21</v>
      </c>
      <c r="E5" s="9" t="s">
        <v>22</v>
      </c>
      <c r="F5" s="10">
        <f>G5+O5</f>
        <v>4005</v>
      </c>
      <c r="G5" s="10">
        <f>J5+M5+P5+Q5</f>
        <v>4005</v>
      </c>
      <c r="H5" s="10">
        <v>1</v>
      </c>
      <c r="I5" s="10">
        <v>884</v>
      </c>
      <c r="J5" s="10">
        <f>I5*3</f>
        <v>2652</v>
      </c>
      <c r="K5" s="10" t="s">
        <v>23</v>
      </c>
      <c r="L5" s="10">
        <v>451</v>
      </c>
      <c r="M5" s="10">
        <f>L5*3</f>
        <v>1353</v>
      </c>
      <c r="N5" s="10"/>
      <c r="O5" s="10"/>
      <c r="P5" s="10"/>
      <c r="Q5" s="10"/>
      <c r="R5" s="9" t="s">
        <v>24</v>
      </c>
    </row>
    <row r="6" ht="16" customHeight="1" spans="1:18">
      <c r="A6" s="8" t="s">
        <v>25</v>
      </c>
      <c r="B6" s="9" t="s">
        <v>26</v>
      </c>
      <c r="C6" s="9" t="s">
        <v>26</v>
      </c>
      <c r="D6" s="9" t="s">
        <v>21</v>
      </c>
      <c r="E6" s="9" t="s">
        <v>27</v>
      </c>
      <c r="F6" s="10">
        <f t="shared" ref="F6:F35" si="0">G6+O6</f>
        <v>3555</v>
      </c>
      <c r="G6" s="10">
        <f t="shared" ref="G6:G35" si="1">J6+M6+P6+Q6</f>
        <v>3555</v>
      </c>
      <c r="H6" s="10">
        <v>1</v>
      </c>
      <c r="I6" s="10">
        <v>884</v>
      </c>
      <c r="J6" s="10">
        <f t="shared" ref="J6:J35" si="2">I6*3</f>
        <v>2652</v>
      </c>
      <c r="K6" s="10" t="s">
        <v>28</v>
      </c>
      <c r="L6" s="10">
        <v>301</v>
      </c>
      <c r="M6" s="10">
        <f t="shared" ref="M6:M35" si="3">L6*3</f>
        <v>903</v>
      </c>
      <c r="N6" s="10"/>
      <c r="O6" s="10"/>
      <c r="P6" s="10"/>
      <c r="Q6" s="10"/>
      <c r="R6" s="9" t="s">
        <v>24</v>
      </c>
    </row>
    <row r="7" ht="16" customHeight="1" spans="1:18">
      <c r="A7" s="8" t="s">
        <v>29</v>
      </c>
      <c r="B7" s="9" t="s">
        <v>30</v>
      </c>
      <c r="C7" s="9" t="s">
        <v>30</v>
      </c>
      <c r="D7" s="9" t="s">
        <v>21</v>
      </c>
      <c r="E7" s="9" t="s">
        <v>31</v>
      </c>
      <c r="F7" s="10">
        <f t="shared" si="0"/>
        <v>3705</v>
      </c>
      <c r="G7" s="10">
        <f t="shared" si="1"/>
        <v>3255</v>
      </c>
      <c r="H7" s="10">
        <v>1</v>
      </c>
      <c r="I7" s="10">
        <v>884</v>
      </c>
      <c r="J7" s="10">
        <f t="shared" si="2"/>
        <v>2652</v>
      </c>
      <c r="K7" s="10" t="s">
        <v>28</v>
      </c>
      <c r="L7" s="10">
        <v>151</v>
      </c>
      <c r="M7" s="10">
        <f t="shared" si="3"/>
        <v>453</v>
      </c>
      <c r="N7" s="10">
        <v>150</v>
      </c>
      <c r="O7" s="10">
        <f t="shared" ref="O6:O35" si="4">N7*3</f>
        <v>450</v>
      </c>
      <c r="P7" s="10"/>
      <c r="Q7" s="10">
        <v>150</v>
      </c>
      <c r="R7" s="32" t="s">
        <v>32</v>
      </c>
    </row>
    <row r="8" s="1" customFormat="1" ht="16" customHeight="1" spans="1:18">
      <c r="A8" s="8" t="s">
        <v>33</v>
      </c>
      <c r="B8" s="9" t="s">
        <v>34</v>
      </c>
      <c r="C8" s="9" t="s">
        <v>34</v>
      </c>
      <c r="D8" s="9" t="s">
        <v>21</v>
      </c>
      <c r="E8" s="9" t="s">
        <v>35</v>
      </c>
      <c r="F8" s="10">
        <f t="shared" si="0"/>
        <v>3705</v>
      </c>
      <c r="G8" s="10">
        <f t="shared" si="1"/>
        <v>3255</v>
      </c>
      <c r="H8" s="10">
        <v>1</v>
      </c>
      <c r="I8" s="10">
        <v>884</v>
      </c>
      <c r="J8" s="10">
        <f t="shared" si="2"/>
        <v>2652</v>
      </c>
      <c r="K8" s="10" t="s">
        <v>28</v>
      </c>
      <c r="L8" s="10">
        <v>151</v>
      </c>
      <c r="M8" s="10">
        <f t="shared" si="3"/>
        <v>453</v>
      </c>
      <c r="N8" s="10">
        <v>150</v>
      </c>
      <c r="O8" s="10">
        <f t="shared" si="4"/>
        <v>450</v>
      </c>
      <c r="P8" s="10"/>
      <c r="Q8" s="10">
        <v>150</v>
      </c>
      <c r="R8" s="32" t="s">
        <v>32</v>
      </c>
    </row>
    <row r="9" ht="16" customHeight="1" spans="1:18">
      <c r="A9" s="8" t="s">
        <v>36</v>
      </c>
      <c r="B9" s="9" t="s">
        <v>37</v>
      </c>
      <c r="C9" s="9" t="s">
        <v>37</v>
      </c>
      <c r="D9" s="9" t="s">
        <v>21</v>
      </c>
      <c r="E9" s="9" t="s">
        <v>38</v>
      </c>
      <c r="F9" s="10">
        <f t="shared" si="0"/>
        <v>3555</v>
      </c>
      <c r="G9" s="10">
        <f t="shared" si="1"/>
        <v>3555</v>
      </c>
      <c r="H9" s="10">
        <v>1</v>
      </c>
      <c r="I9" s="10">
        <v>884</v>
      </c>
      <c r="J9" s="10">
        <f t="shared" si="2"/>
        <v>2652</v>
      </c>
      <c r="K9" s="10" t="s">
        <v>28</v>
      </c>
      <c r="L9" s="10">
        <v>301</v>
      </c>
      <c r="M9" s="10">
        <f t="shared" si="3"/>
        <v>903</v>
      </c>
      <c r="N9" s="10"/>
      <c r="O9" s="10"/>
      <c r="P9" s="10"/>
      <c r="Q9" s="10"/>
      <c r="R9" s="9" t="s">
        <v>24</v>
      </c>
    </row>
    <row r="10" ht="16" customHeight="1" spans="1:18">
      <c r="A10" s="8" t="s">
        <v>39</v>
      </c>
      <c r="B10" s="9" t="s">
        <v>40</v>
      </c>
      <c r="C10" s="9" t="s">
        <v>40</v>
      </c>
      <c r="D10" s="9" t="s">
        <v>21</v>
      </c>
      <c r="E10" s="9" t="s">
        <v>41</v>
      </c>
      <c r="F10" s="10">
        <f t="shared" si="0"/>
        <v>3555</v>
      </c>
      <c r="G10" s="10">
        <f t="shared" si="1"/>
        <v>3555</v>
      </c>
      <c r="H10" s="10">
        <v>1</v>
      </c>
      <c r="I10" s="10">
        <v>884</v>
      </c>
      <c r="J10" s="10">
        <f t="shared" si="2"/>
        <v>2652</v>
      </c>
      <c r="K10" s="10" t="s">
        <v>28</v>
      </c>
      <c r="L10" s="10">
        <v>301</v>
      </c>
      <c r="M10" s="10">
        <f t="shared" si="3"/>
        <v>903</v>
      </c>
      <c r="N10" s="10"/>
      <c r="O10" s="10"/>
      <c r="P10" s="10"/>
      <c r="Q10" s="10"/>
      <c r="R10" s="9" t="s">
        <v>24</v>
      </c>
    </row>
    <row r="11" ht="16" customHeight="1" spans="1:18">
      <c r="A11" s="8" t="s">
        <v>42</v>
      </c>
      <c r="B11" s="9" t="s">
        <v>43</v>
      </c>
      <c r="C11" s="9" t="s">
        <v>43</v>
      </c>
      <c r="D11" s="9" t="s">
        <v>21</v>
      </c>
      <c r="E11" s="9" t="s">
        <v>44</v>
      </c>
      <c r="F11" s="10">
        <f t="shared" si="0"/>
        <v>3102</v>
      </c>
      <c r="G11" s="10">
        <f t="shared" si="1"/>
        <v>3102</v>
      </c>
      <c r="H11" s="10">
        <v>1</v>
      </c>
      <c r="I11" s="10">
        <v>884</v>
      </c>
      <c r="J11" s="10">
        <f t="shared" si="2"/>
        <v>2652</v>
      </c>
      <c r="K11" s="10" t="s">
        <v>45</v>
      </c>
      <c r="L11" s="10">
        <v>150</v>
      </c>
      <c r="M11" s="10">
        <f t="shared" si="3"/>
        <v>450</v>
      </c>
      <c r="N11" s="10"/>
      <c r="O11" s="10"/>
      <c r="P11" s="10"/>
      <c r="Q11" s="10"/>
      <c r="R11" s="9" t="s">
        <v>24</v>
      </c>
    </row>
    <row r="12" s="1" customFormat="1" ht="16" customHeight="1" spans="1:18">
      <c r="A12" s="8" t="s">
        <v>46</v>
      </c>
      <c r="B12" s="9" t="s">
        <v>47</v>
      </c>
      <c r="C12" s="9" t="s">
        <v>48</v>
      </c>
      <c r="D12" s="9" t="s">
        <v>21</v>
      </c>
      <c r="E12" s="9" t="s">
        <v>49</v>
      </c>
      <c r="F12" s="10">
        <f t="shared" si="0"/>
        <v>3605</v>
      </c>
      <c r="G12" s="10">
        <f t="shared" si="1"/>
        <v>3155</v>
      </c>
      <c r="H12" s="10">
        <v>1</v>
      </c>
      <c r="I12" s="10">
        <v>884</v>
      </c>
      <c r="J12" s="10">
        <f t="shared" si="2"/>
        <v>2652</v>
      </c>
      <c r="K12" s="10" t="s">
        <v>28</v>
      </c>
      <c r="L12" s="10">
        <v>151</v>
      </c>
      <c r="M12" s="10">
        <f t="shared" si="3"/>
        <v>453</v>
      </c>
      <c r="N12" s="10">
        <v>150</v>
      </c>
      <c r="O12" s="10">
        <f t="shared" si="4"/>
        <v>450</v>
      </c>
      <c r="P12" s="10"/>
      <c r="Q12" s="10">
        <v>50</v>
      </c>
      <c r="R12" s="32" t="s">
        <v>32</v>
      </c>
    </row>
    <row r="13" ht="16" customHeight="1" spans="1:18">
      <c r="A13" s="8" t="s">
        <v>50</v>
      </c>
      <c r="B13" s="9" t="s">
        <v>51</v>
      </c>
      <c r="C13" s="9" t="s">
        <v>51</v>
      </c>
      <c r="D13" s="9" t="s">
        <v>21</v>
      </c>
      <c r="E13" s="9" t="s">
        <v>52</v>
      </c>
      <c r="F13" s="10">
        <f t="shared" si="0"/>
        <v>3102</v>
      </c>
      <c r="G13" s="10">
        <f t="shared" si="1"/>
        <v>3102</v>
      </c>
      <c r="H13" s="10">
        <v>1</v>
      </c>
      <c r="I13" s="10">
        <v>884</v>
      </c>
      <c r="J13" s="10">
        <f t="shared" si="2"/>
        <v>2652</v>
      </c>
      <c r="K13" s="10" t="s">
        <v>45</v>
      </c>
      <c r="L13" s="10">
        <v>150</v>
      </c>
      <c r="M13" s="10">
        <f t="shared" si="3"/>
        <v>450</v>
      </c>
      <c r="N13" s="10"/>
      <c r="O13" s="10"/>
      <c r="P13" s="10"/>
      <c r="Q13" s="10"/>
      <c r="R13" s="9" t="s">
        <v>24</v>
      </c>
    </row>
    <row r="14" ht="16" customHeight="1" spans="1:18">
      <c r="A14" s="8" t="s">
        <v>53</v>
      </c>
      <c r="B14" s="9" t="s">
        <v>54</v>
      </c>
      <c r="C14" s="9" t="s">
        <v>55</v>
      </c>
      <c r="D14" s="9" t="s">
        <v>21</v>
      </c>
      <c r="E14" s="9" t="s">
        <v>56</v>
      </c>
      <c r="F14" s="10">
        <f t="shared" si="0"/>
        <v>3102</v>
      </c>
      <c r="G14" s="10">
        <f t="shared" si="1"/>
        <v>3102</v>
      </c>
      <c r="H14" s="10">
        <v>1</v>
      </c>
      <c r="I14" s="10">
        <v>884</v>
      </c>
      <c r="J14" s="10">
        <f t="shared" si="2"/>
        <v>2652</v>
      </c>
      <c r="K14" s="10" t="s">
        <v>45</v>
      </c>
      <c r="L14" s="10">
        <v>150</v>
      </c>
      <c r="M14" s="10">
        <f t="shared" si="3"/>
        <v>450</v>
      </c>
      <c r="N14" s="10"/>
      <c r="O14" s="10"/>
      <c r="P14" s="10"/>
      <c r="Q14" s="10"/>
      <c r="R14" s="9" t="s">
        <v>24</v>
      </c>
    </row>
    <row r="15" ht="16" customHeight="1" spans="1:18">
      <c r="A15" s="8" t="s">
        <v>57</v>
      </c>
      <c r="B15" s="9" t="s">
        <v>58</v>
      </c>
      <c r="C15" s="9" t="s">
        <v>58</v>
      </c>
      <c r="D15" s="9" t="s">
        <v>21</v>
      </c>
      <c r="E15" s="9" t="s">
        <v>59</v>
      </c>
      <c r="F15" s="10">
        <f t="shared" si="0"/>
        <v>3102</v>
      </c>
      <c r="G15" s="10">
        <f t="shared" si="1"/>
        <v>3102</v>
      </c>
      <c r="H15" s="10">
        <v>1</v>
      </c>
      <c r="I15" s="10">
        <v>884</v>
      </c>
      <c r="J15" s="10">
        <f t="shared" si="2"/>
        <v>2652</v>
      </c>
      <c r="K15" s="10" t="s">
        <v>45</v>
      </c>
      <c r="L15" s="10">
        <v>150</v>
      </c>
      <c r="M15" s="10">
        <f t="shared" si="3"/>
        <v>450</v>
      </c>
      <c r="N15" s="10"/>
      <c r="O15" s="10"/>
      <c r="P15" s="10"/>
      <c r="Q15" s="10"/>
      <c r="R15" s="9" t="s">
        <v>24</v>
      </c>
    </row>
    <row r="16" s="1" customFormat="1" ht="16" customHeight="1" spans="1:18">
      <c r="A16" s="8" t="s">
        <v>60</v>
      </c>
      <c r="B16" s="9" t="s">
        <v>61</v>
      </c>
      <c r="C16" s="9" t="s">
        <v>61</v>
      </c>
      <c r="D16" s="9" t="s">
        <v>21</v>
      </c>
      <c r="E16" s="9" t="s">
        <v>62</v>
      </c>
      <c r="F16" s="10">
        <f t="shared" si="0"/>
        <v>3152</v>
      </c>
      <c r="G16" s="10">
        <f t="shared" si="1"/>
        <v>2852</v>
      </c>
      <c r="H16" s="10">
        <v>1</v>
      </c>
      <c r="I16" s="10">
        <v>884</v>
      </c>
      <c r="J16" s="10">
        <f t="shared" si="2"/>
        <v>2652</v>
      </c>
      <c r="K16" s="10" t="s">
        <v>45</v>
      </c>
      <c r="L16" s="10">
        <v>50</v>
      </c>
      <c r="M16" s="10">
        <f t="shared" si="3"/>
        <v>150</v>
      </c>
      <c r="N16" s="10">
        <v>100</v>
      </c>
      <c r="O16" s="10">
        <f t="shared" si="4"/>
        <v>300</v>
      </c>
      <c r="P16" s="10"/>
      <c r="Q16" s="10">
        <v>50</v>
      </c>
      <c r="R16" s="32" t="s">
        <v>32</v>
      </c>
    </row>
    <row r="17" s="1" customFormat="1" ht="16" customHeight="1" spans="1:18">
      <c r="A17" s="8" t="s">
        <v>63</v>
      </c>
      <c r="B17" s="9" t="s">
        <v>64</v>
      </c>
      <c r="C17" s="9" t="s">
        <v>64</v>
      </c>
      <c r="D17" s="9" t="s">
        <v>21</v>
      </c>
      <c r="E17" s="9" t="s">
        <v>65</v>
      </c>
      <c r="F17" s="10">
        <f t="shared" si="0"/>
        <v>3605</v>
      </c>
      <c r="G17" s="10">
        <f t="shared" si="1"/>
        <v>3155</v>
      </c>
      <c r="H17" s="10">
        <v>1</v>
      </c>
      <c r="I17" s="10">
        <v>884</v>
      </c>
      <c r="J17" s="10">
        <f t="shared" si="2"/>
        <v>2652</v>
      </c>
      <c r="K17" s="10" t="s">
        <v>28</v>
      </c>
      <c r="L17" s="10">
        <v>151</v>
      </c>
      <c r="M17" s="10">
        <f t="shared" si="3"/>
        <v>453</v>
      </c>
      <c r="N17" s="10">
        <v>150</v>
      </c>
      <c r="O17" s="10">
        <f t="shared" si="4"/>
        <v>450</v>
      </c>
      <c r="P17" s="10"/>
      <c r="Q17" s="10">
        <v>50</v>
      </c>
      <c r="R17" s="32" t="s">
        <v>32</v>
      </c>
    </row>
    <row r="18" ht="16" customHeight="1" spans="1:18">
      <c r="A18" s="8" t="s">
        <v>66</v>
      </c>
      <c r="B18" s="9" t="s">
        <v>67</v>
      </c>
      <c r="C18" s="9" t="s">
        <v>67</v>
      </c>
      <c r="D18" s="9" t="s">
        <v>21</v>
      </c>
      <c r="E18" s="9" t="s">
        <v>68</v>
      </c>
      <c r="F18" s="10">
        <f t="shared" si="0"/>
        <v>3555</v>
      </c>
      <c r="G18" s="10">
        <f t="shared" si="1"/>
        <v>3555</v>
      </c>
      <c r="H18" s="10">
        <v>1</v>
      </c>
      <c r="I18" s="10">
        <v>884</v>
      </c>
      <c r="J18" s="10">
        <f t="shared" si="2"/>
        <v>2652</v>
      </c>
      <c r="K18" s="10" t="s">
        <v>28</v>
      </c>
      <c r="L18" s="10">
        <v>301</v>
      </c>
      <c r="M18" s="10">
        <f t="shared" si="3"/>
        <v>903</v>
      </c>
      <c r="N18" s="10"/>
      <c r="O18" s="10"/>
      <c r="P18" s="10"/>
      <c r="Q18" s="10"/>
      <c r="R18" s="9" t="s">
        <v>24</v>
      </c>
    </row>
    <row r="19" ht="16" customHeight="1" spans="1:18">
      <c r="A19" s="8" t="s">
        <v>69</v>
      </c>
      <c r="B19" s="9" t="s">
        <v>70</v>
      </c>
      <c r="C19" s="9" t="s">
        <v>71</v>
      </c>
      <c r="D19" s="9" t="s">
        <v>21</v>
      </c>
      <c r="E19" s="9" t="s">
        <v>72</v>
      </c>
      <c r="F19" s="10">
        <f t="shared" si="0"/>
        <v>3555</v>
      </c>
      <c r="G19" s="10">
        <f t="shared" si="1"/>
        <v>3555</v>
      </c>
      <c r="H19" s="10">
        <v>1</v>
      </c>
      <c r="I19" s="10">
        <v>884</v>
      </c>
      <c r="J19" s="10">
        <f t="shared" si="2"/>
        <v>2652</v>
      </c>
      <c r="K19" s="10" t="s">
        <v>28</v>
      </c>
      <c r="L19" s="10">
        <v>301</v>
      </c>
      <c r="M19" s="10">
        <f t="shared" si="3"/>
        <v>903</v>
      </c>
      <c r="N19" s="10"/>
      <c r="O19" s="10"/>
      <c r="P19" s="10"/>
      <c r="Q19" s="10"/>
      <c r="R19" s="9" t="s">
        <v>24</v>
      </c>
    </row>
    <row r="20" s="1" customFormat="1" ht="16" customHeight="1" spans="1:18">
      <c r="A20" s="8" t="s">
        <v>73</v>
      </c>
      <c r="B20" s="9" t="s">
        <v>74</v>
      </c>
      <c r="C20" s="9" t="s">
        <v>75</v>
      </c>
      <c r="D20" s="9" t="s">
        <v>21</v>
      </c>
      <c r="E20" s="9" t="s">
        <v>72</v>
      </c>
      <c r="F20" s="10">
        <f t="shared" si="0"/>
        <v>3605</v>
      </c>
      <c r="G20" s="10">
        <f t="shared" si="1"/>
        <v>3155</v>
      </c>
      <c r="H20" s="10">
        <v>1</v>
      </c>
      <c r="I20" s="10">
        <v>884</v>
      </c>
      <c r="J20" s="10">
        <f t="shared" si="2"/>
        <v>2652</v>
      </c>
      <c r="K20" s="10" t="s">
        <v>28</v>
      </c>
      <c r="L20" s="10">
        <v>151</v>
      </c>
      <c r="M20" s="10">
        <f t="shared" si="3"/>
        <v>453</v>
      </c>
      <c r="N20" s="10">
        <v>150</v>
      </c>
      <c r="O20" s="10">
        <f t="shared" si="4"/>
        <v>450</v>
      </c>
      <c r="P20" s="10"/>
      <c r="Q20" s="10">
        <v>50</v>
      </c>
      <c r="R20" s="32" t="s">
        <v>32</v>
      </c>
    </row>
    <row r="21" s="1" customFormat="1" ht="16" customHeight="1" spans="1:18">
      <c r="A21" s="8" t="s">
        <v>76</v>
      </c>
      <c r="B21" s="9" t="s">
        <v>77</v>
      </c>
      <c r="C21" s="9" t="s">
        <v>78</v>
      </c>
      <c r="D21" s="9" t="s">
        <v>21</v>
      </c>
      <c r="E21" s="9" t="s">
        <v>72</v>
      </c>
      <c r="F21" s="10">
        <f t="shared" si="0"/>
        <v>3102</v>
      </c>
      <c r="G21" s="10">
        <f t="shared" si="1"/>
        <v>2802</v>
      </c>
      <c r="H21" s="10">
        <v>1</v>
      </c>
      <c r="I21" s="10">
        <v>884</v>
      </c>
      <c r="J21" s="10">
        <f t="shared" si="2"/>
        <v>2652</v>
      </c>
      <c r="K21" s="10" t="s">
        <v>45</v>
      </c>
      <c r="L21" s="10">
        <v>50</v>
      </c>
      <c r="M21" s="10">
        <f t="shared" si="3"/>
        <v>150</v>
      </c>
      <c r="N21" s="10">
        <v>100</v>
      </c>
      <c r="O21" s="10">
        <f t="shared" si="4"/>
        <v>300</v>
      </c>
      <c r="P21" s="10"/>
      <c r="Q21" s="10"/>
      <c r="R21" s="32" t="s">
        <v>32</v>
      </c>
    </row>
    <row r="22" s="1" customFormat="1" ht="16" customHeight="1" spans="1:18">
      <c r="A22" s="8" t="s">
        <v>79</v>
      </c>
      <c r="B22" s="9" t="s">
        <v>80</v>
      </c>
      <c r="C22" s="9" t="s">
        <v>81</v>
      </c>
      <c r="D22" s="9" t="s">
        <v>21</v>
      </c>
      <c r="E22" s="9" t="s">
        <v>82</v>
      </c>
      <c r="F22" s="10">
        <f t="shared" si="0"/>
        <v>3605</v>
      </c>
      <c r="G22" s="10">
        <f t="shared" si="1"/>
        <v>3155</v>
      </c>
      <c r="H22" s="10">
        <v>1</v>
      </c>
      <c r="I22" s="10">
        <v>884</v>
      </c>
      <c r="J22" s="10">
        <f t="shared" si="2"/>
        <v>2652</v>
      </c>
      <c r="K22" s="10" t="s">
        <v>28</v>
      </c>
      <c r="L22" s="10">
        <v>151</v>
      </c>
      <c r="M22" s="10">
        <f t="shared" si="3"/>
        <v>453</v>
      </c>
      <c r="N22" s="10">
        <v>150</v>
      </c>
      <c r="O22" s="10">
        <f t="shared" si="4"/>
        <v>450</v>
      </c>
      <c r="P22" s="10"/>
      <c r="Q22" s="10">
        <v>50</v>
      </c>
      <c r="R22" s="32" t="s">
        <v>32</v>
      </c>
    </row>
    <row r="23" s="1" customFormat="1" ht="16" customHeight="1" spans="1:18">
      <c r="A23" s="8" t="s">
        <v>83</v>
      </c>
      <c r="B23" s="9" t="s">
        <v>84</v>
      </c>
      <c r="C23" s="9" t="s">
        <v>84</v>
      </c>
      <c r="D23" s="9" t="s">
        <v>21</v>
      </c>
      <c r="E23" s="9" t="s">
        <v>85</v>
      </c>
      <c r="F23" s="10">
        <f t="shared" si="0"/>
        <v>3152</v>
      </c>
      <c r="G23" s="10">
        <f t="shared" si="1"/>
        <v>2852</v>
      </c>
      <c r="H23" s="10">
        <v>1</v>
      </c>
      <c r="I23" s="10">
        <v>884</v>
      </c>
      <c r="J23" s="10">
        <f t="shared" si="2"/>
        <v>2652</v>
      </c>
      <c r="K23" s="10" t="s">
        <v>45</v>
      </c>
      <c r="L23" s="10">
        <v>50</v>
      </c>
      <c r="M23" s="10">
        <f t="shared" si="3"/>
        <v>150</v>
      </c>
      <c r="N23" s="10">
        <v>100</v>
      </c>
      <c r="O23" s="10">
        <f t="shared" si="4"/>
        <v>300</v>
      </c>
      <c r="P23" s="10"/>
      <c r="Q23" s="10">
        <v>50</v>
      </c>
      <c r="R23" s="32" t="s">
        <v>32</v>
      </c>
    </row>
    <row r="24" s="1" customFormat="1" ht="16" customHeight="1" spans="1:18">
      <c r="A24" s="8" t="s">
        <v>86</v>
      </c>
      <c r="B24" s="9" t="s">
        <v>87</v>
      </c>
      <c r="C24" s="9" t="s">
        <v>87</v>
      </c>
      <c r="D24" s="9" t="s">
        <v>21</v>
      </c>
      <c r="E24" s="9" t="s">
        <v>88</v>
      </c>
      <c r="F24" s="10">
        <f t="shared" si="0"/>
        <v>3152</v>
      </c>
      <c r="G24" s="10">
        <f t="shared" si="1"/>
        <v>2852</v>
      </c>
      <c r="H24" s="10">
        <v>1</v>
      </c>
      <c r="I24" s="10">
        <v>884</v>
      </c>
      <c r="J24" s="10">
        <f t="shared" si="2"/>
        <v>2652</v>
      </c>
      <c r="K24" s="10" t="s">
        <v>45</v>
      </c>
      <c r="L24" s="10">
        <v>50</v>
      </c>
      <c r="M24" s="10">
        <f t="shared" si="3"/>
        <v>150</v>
      </c>
      <c r="N24" s="10">
        <v>100</v>
      </c>
      <c r="O24" s="10">
        <f t="shared" si="4"/>
        <v>300</v>
      </c>
      <c r="P24" s="10"/>
      <c r="Q24" s="10">
        <v>50</v>
      </c>
      <c r="R24" s="32" t="s">
        <v>32</v>
      </c>
    </row>
    <row r="25" s="1" customFormat="1" ht="16" customHeight="1" spans="1:18">
      <c r="A25" s="8" t="s">
        <v>89</v>
      </c>
      <c r="B25" s="9" t="s">
        <v>87</v>
      </c>
      <c r="C25" s="9" t="s">
        <v>90</v>
      </c>
      <c r="D25" s="9" t="s">
        <v>91</v>
      </c>
      <c r="E25" s="9" t="s">
        <v>88</v>
      </c>
      <c r="F25" s="10">
        <f t="shared" si="0"/>
        <v>3152</v>
      </c>
      <c r="G25" s="10">
        <f t="shared" si="1"/>
        <v>2852</v>
      </c>
      <c r="H25" s="10">
        <v>1</v>
      </c>
      <c r="I25" s="10">
        <v>884</v>
      </c>
      <c r="J25" s="10">
        <f t="shared" si="2"/>
        <v>2652</v>
      </c>
      <c r="K25" s="10" t="s">
        <v>45</v>
      </c>
      <c r="L25" s="10">
        <v>50</v>
      </c>
      <c r="M25" s="10">
        <f t="shared" si="3"/>
        <v>150</v>
      </c>
      <c r="N25" s="10">
        <v>100</v>
      </c>
      <c r="O25" s="10">
        <f t="shared" si="4"/>
        <v>300</v>
      </c>
      <c r="P25" s="10"/>
      <c r="Q25" s="10">
        <v>50</v>
      </c>
      <c r="R25" s="32" t="s">
        <v>32</v>
      </c>
    </row>
    <row r="26" s="1" customFormat="1" ht="16" customHeight="1" spans="1:18">
      <c r="A26" s="8" t="s">
        <v>92</v>
      </c>
      <c r="B26" s="9" t="s">
        <v>93</v>
      </c>
      <c r="C26" s="9" t="s">
        <v>93</v>
      </c>
      <c r="D26" s="9" t="s">
        <v>21</v>
      </c>
      <c r="E26" s="9" t="s">
        <v>94</v>
      </c>
      <c r="F26" s="10">
        <f t="shared" si="0"/>
        <v>3152</v>
      </c>
      <c r="G26" s="10">
        <f t="shared" si="1"/>
        <v>2852</v>
      </c>
      <c r="H26" s="10">
        <v>1</v>
      </c>
      <c r="I26" s="10">
        <v>884</v>
      </c>
      <c r="J26" s="10">
        <f t="shared" si="2"/>
        <v>2652</v>
      </c>
      <c r="K26" s="10" t="s">
        <v>45</v>
      </c>
      <c r="L26" s="10">
        <v>50</v>
      </c>
      <c r="M26" s="10">
        <f t="shared" si="3"/>
        <v>150</v>
      </c>
      <c r="N26" s="10">
        <v>100</v>
      </c>
      <c r="O26" s="10">
        <f t="shared" si="4"/>
        <v>300</v>
      </c>
      <c r="P26" s="10"/>
      <c r="Q26" s="10">
        <v>50</v>
      </c>
      <c r="R26" s="32" t="s">
        <v>32</v>
      </c>
    </row>
    <row r="27" s="1" customFormat="1" ht="16" customHeight="1" spans="1:18">
      <c r="A27" s="8" t="s">
        <v>95</v>
      </c>
      <c r="B27" s="9" t="s">
        <v>93</v>
      </c>
      <c r="C27" s="9" t="s">
        <v>96</v>
      </c>
      <c r="D27" s="9" t="s">
        <v>91</v>
      </c>
      <c r="E27" s="9" t="s">
        <v>94</v>
      </c>
      <c r="F27" s="10">
        <f t="shared" si="0"/>
        <v>3152</v>
      </c>
      <c r="G27" s="10">
        <f t="shared" si="1"/>
        <v>2852</v>
      </c>
      <c r="H27" s="10">
        <v>1</v>
      </c>
      <c r="I27" s="10">
        <v>884</v>
      </c>
      <c r="J27" s="10">
        <f t="shared" si="2"/>
        <v>2652</v>
      </c>
      <c r="K27" s="10" t="s">
        <v>45</v>
      </c>
      <c r="L27" s="10">
        <v>50</v>
      </c>
      <c r="M27" s="10">
        <f t="shared" si="3"/>
        <v>150</v>
      </c>
      <c r="N27" s="10">
        <v>100</v>
      </c>
      <c r="O27" s="10">
        <f t="shared" si="4"/>
        <v>300</v>
      </c>
      <c r="P27" s="10"/>
      <c r="Q27" s="10">
        <v>50</v>
      </c>
      <c r="R27" s="32" t="s">
        <v>32</v>
      </c>
    </row>
    <row r="28" s="1" customFormat="1" ht="16" customHeight="1" spans="1:18">
      <c r="A28" s="8" t="s">
        <v>97</v>
      </c>
      <c r="B28" s="9" t="s">
        <v>98</v>
      </c>
      <c r="C28" s="9" t="s">
        <v>98</v>
      </c>
      <c r="D28" s="9" t="s">
        <v>21</v>
      </c>
      <c r="E28" s="9" t="s">
        <v>99</v>
      </c>
      <c r="F28" s="10">
        <f t="shared" si="0"/>
        <v>3152</v>
      </c>
      <c r="G28" s="10">
        <f t="shared" si="1"/>
        <v>2852</v>
      </c>
      <c r="H28" s="10">
        <v>1</v>
      </c>
      <c r="I28" s="10">
        <v>884</v>
      </c>
      <c r="J28" s="10">
        <f t="shared" si="2"/>
        <v>2652</v>
      </c>
      <c r="K28" s="10" t="s">
        <v>45</v>
      </c>
      <c r="L28" s="10">
        <v>50</v>
      </c>
      <c r="M28" s="10">
        <f t="shared" si="3"/>
        <v>150</v>
      </c>
      <c r="N28" s="10">
        <v>100</v>
      </c>
      <c r="O28" s="10">
        <f t="shared" si="4"/>
        <v>300</v>
      </c>
      <c r="P28" s="10"/>
      <c r="Q28" s="10">
        <v>50</v>
      </c>
      <c r="R28" s="32" t="s">
        <v>32</v>
      </c>
    </row>
    <row r="29" ht="16" customHeight="1" spans="1:18">
      <c r="A29" s="8" t="s">
        <v>100</v>
      </c>
      <c r="B29" s="9" t="s">
        <v>101</v>
      </c>
      <c r="C29" s="9" t="s">
        <v>101</v>
      </c>
      <c r="D29" s="9" t="s">
        <v>21</v>
      </c>
      <c r="E29" s="9" t="s">
        <v>102</v>
      </c>
      <c r="F29" s="10">
        <f t="shared" si="0"/>
        <v>3102</v>
      </c>
      <c r="G29" s="10">
        <f t="shared" si="1"/>
        <v>3102</v>
      </c>
      <c r="H29" s="10">
        <v>1</v>
      </c>
      <c r="I29" s="10">
        <v>884</v>
      </c>
      <c r="J29" s="10">
        <f t="shared" si="2"/>
        <v>2652</v>
      </c>
      <c r="K29" s="10" t="s">
        <v>45</v>
      </c>
      <c r="L29" s="10">
        <v>150</v>
      </c>
      <c r="M29" s="10">
        <f t="shared" si="3"/>
        <v>450</v>
      </c>
      <c r="N29" s="10"/>
      <c r="O29" s="10"/>
      <c r="P29" s="10"/>
      <c r="Q29" s="10"/>
      <c r="R29" s="9" t="s">
        <v>24</v>
      </c>
    </row>
    <row r="30" ht="16" customHeight="1" spans="1:18">
      <c r="A30" s="8" t="s">
        <v>103</v>
      </c>
      <c r="B30" s="9" t="s">
        <v>104</v>
      </c>
      <c r="C30" s="9" t="s">
        <v>104</v>
      </c>
      <c r="D30" s="9" t="s">
        <v>21</v>
      </c>
      <c r="E30" s="9" t="s">
        <v>105</v>
      </c>
      <c r="F30" s="10">
        <f t="shared" si="0"/>
        <v>3555</v>
      </c>
      <c r="G30" s="10">
        <f t="shared" si="1"/>
        <v>3555</v>
      </c>
      <c r="H30" s="10">
        <v>1</v>
      </c>
      <c r="I30" s="10">
        <v>884</v>
      </c>
      <c r="J30" s="10">
        <f t="shared" si="2"/>
        <v>2652</v>
      </c>
      <c r="K30" s="10" t="s">
        <v>28</v>
      </c>
      <c r="L30" s="10">
        <v>301</v>
      </c>
      <c r="M30" s="10">
        <f t="shared" si="3"/>
        <v>903</v>
      </c>
      <c r="N30" s="10"/>
      <c r="O30" s="10"/>
      <c r="P30" s="10"/>
      <c r="Q30" s="10"/>
      <c r="R30" s="9" t="s">
        <v>24</v>
      </c>
    </row>
    <row r="31" s="1" customFormat="1" ht="16" customHeight="1" spans="1:18">
      <c r="A31" s="8" t="s">
        <v>106</v>
      </c>
      <c r="B31" s="9" t="s">
        <v>107</v>
      </c>
      <c r="C31" s="9" t="s">
        <v>107</v>
      </c>
      <c r="D31" s="9" t="s">
        <v>21</v>
      </c>
      <c r="E31" s="9" t="s">
        <v>108</v>
      </c>
      <c r="F31" s="10">
        <f t="shared" si="0"/>
        <v>3152</v>
      </c>
      <c r="G31" s="10">
        <f t="shared" si="1"/>
        <v>2852</v>
      </c>
      <c r="H31" s="10">
        <v>1</v>
      </c>
      <c r="I31" s="10">
        <v>884</v>
      </c>
      <c r="J31" s="10">
        <f t="shared" si="2"/>
        <v>2652</v>
      </c>
      <c r="K31" s="10" t="s">
        <v>45</v>
      </c>
      <c r="L31" s="10">
        <v>50</v>
      </c>
      <c r="M31" s="10">
        <f t="shared" si="3"/>
        <v>150</v>
      </c>
      <c r="N31" s="10">
        <v>100</v>
      </c>
      <c r="O31" s="10">
        <f t="shared" si="4"/>
        <v>300</v>
      </c>
      <c r="P31" s="10"/>
      <c r="Q31" s="10">
        <v>50</v>
      </c>
      <c r="R31" s="32" t="s">
        <v>32</v>
      </c>
    </row>
    <row r="32" s="1" customFormat="1" ht="16" customHeight="1" spans="1:18">
      <c r="A32" s="8" t="s">
        <v>109</v>
      </c>
      <c r="B32" s="9" t="s">
        <v>110</v>
      </c>
      <c r="C32" s="9" t="s">
        <v>111</v>
      </c>
      <c r="D32" s="9" t="s">
        <v>21</v>
      </c>
      <c r="E32" s="9" t="s">
        <v>112</v>
      </c>
      <c r="F32" s="10">
        <f t="shared" si="0"/>
        <v>3605</v>
      </c>
      <c r="G32" s="10">
        <f t="shared" si="1"/>
        <v>3155</v>
      </c>
      <c r="H32" s="10">
        <v>1</v>
      </c>
      <c r="I32" s="10">
        <v>884</v>
      </c>
      <c r="J32" s="10">
        <f t="shared" si="2"/>
        <v>2652</v>
      </c>
      <c r="K32" s="10" t="s">
        <v>28</v>
      </c>
      <c r="L32" s="10">
        <v>151</v>
      </c>
      <c r="M32" s="10">
        <f t="shared" si="3"/>
        <v>453</v>
      </c>
      <c r="N32" s="10">
        <v>150</v>
      </c>
      <c r="O32" s="10">
        <f t="shared" si="4"/>
        <v>450</v>
      </c>
      <c r="P32" s="10"/>
      <c r="Q32" s="10">
        <v>50</v>
      </c>
      <c r="R32" s="32" t="s">
        <v>32</v>
      </c>
    </row>
    <row r="33" ht="16" customHeight="1" spans="1:18">
      <c r="A33" s="8" t="s">
        <v>113</v>
      </c>
      <c r="B33" s="9" t="s">
        <v>114</v>
      </c>
      <c r="C33" s="9" t="s">
        <v>114</v>
      </c>
      <c r="D33" s="9" t="s">
        <v>21</v>
      </c>
      <c r="E33" s="9" t="s">
        <v>115</v>
      </c>
      <c r="F33" s="10">
        <f t="shared" si="0"/>
        <v>3555</v>
      </c>
      <c r="G33" s="10">
        <f t="shared" si="1"/>
        <v>3555</v>
      </c>
      <c r="H33" s="10">
        <v>1</v>
      </c>
      <c r="I33" s="10">
        <v>884</v>
      </c>
      <c r="J33" s="10">
        <f t="shared" si="2"/>
        <v>2652</v>
      </c>
      <c r="K33" s="10" t="s">
        <v>28</v>
      </c>
      <c r="L33" s="10">
        <v>301</v>
      </c>
      <c r="M33" s="10">
        <f t="shared" si="3"/>
        <v>903</v>
      </c>
      <c r="N33" s="10"/>
      <c r="O33" s="10"/>
      <c r="P33" s="10"/>
      <c r="Q33" s="10"/>
      <c r="R33" s="9" t="s">
        <v>24</v>
      </c>
    </row>
    <row r="34" s="1" customFormat="1" spans="1:18">
      <c r="A34" s="8" t="s">
        <v>116</v>
      </c>
      <c r="B34" s="9" t="s">
        <v>117</v>
      </c>
      <c r="C34" s="9" t="s">
        <v>117</v>
      </c>
      <c r="D34" s="9" t="s">
        <v>21</v>
      </c>
      <c r="E34" s="9" t="s">
        <v>118</v>
      </c>
      <c r="F34" s="10">
        <f t="shared" si="0"/>
        <v>3605</v>
      </c>
      <c r="G34" s="10">
        <f t="shared" si="1"/>
        <v>3155</v>
      </c>
      <c r="H34" s="10">
        <v>1</v>
      </c>
      <c r="I34" s="10">
        <v>884</v>
      </c>
      <c r="J34" s="10">
        <f t="shared" si="2"/>
        <v>2652</v>
      </c>
      <c r="K34" s="10" t="s">
        <v>28</v>
      </c>
      <c r="L34" s="10">
        <v>151</v>
      </c>
      <c r="M34" s="10">
        <f t="shared" si="3"/>
        <v>453</v>
      </c>
      <c r="N34" s="10">
        <v>150</v>
      </c>
      <c r="O34" s="10">
        <f t="shared" si="4"/>
        <v>450</v>
      </c>
      <c r="P34" s="10"/>
      <c r="Q34" s="10">
        <v>50</v>
      </c>
      <c r="R34" s="32" t="s">
        <v>32</v>
      </c>
    </row>
    <row r="35" spans="1:18">
      <c r="A35" s="8" t="s">
        <v>119</v>
      </c>
      <c r="B35" s="11" t="s">
        <v>120</v>
      </c>
      <c r="C35" s="11" t="s">
        <v>121</v>
      </c>
      <c r="D35" s="9" t="s">
        <v>21</v>
      </c>
      <c r="E35" s="12" t="s">
        <v>122</v>
      </c>
      <c r="F35" s="10">
        <f t="shared" si="0"/>
        <v>3102</v>
      </c>
      <c r="G35" s="10">
        <f t="shared" si="1"/>
        <v>3102</v>
      </c>
      <c r="H35" s="10">
        <v>1</v>
      </c>
      <c r="I35" s="10">
        <v>884</v>
      </c>
      <c r="J35" s="10">
        <f t="shared" si="2"/>
        <v>2652</v>
      </c>
      <c r="K35" s="10" t="s">
        <v>45</v>
      </c>
      <c r="L35" s="10">
        <v>150</v>
      </c>
      <c r="M35" s="10">
        <f t="shared" si="3"/>
        <v>450</v>
      </c>
      <c r="N35" s="29"/>
      <c r="O35" s="10"/>
      <c r="P35" s="29"/>
      <c r="Q35" s="33"/>
      <c r="R35" s="32" t="s">
        <v>24</v>
      </c>
    </row>
    <row r="36" spans="1:18">
      <c r="A36" s="13"/>
      <c r="B36" s="13"/>
      <c r="C36" s="13"/>
      <c r="D36" s="13"/>
      <c r="E36" s="14"/>
      <c r="F36" s="15">
        <f>SUM(F5:F35)</f>
        <v>104860</v>
      </c>
      <c r="G36" s="15">
        <f>SUM(G5:G35)</f>
        <v>98560</v>
      </c>
      <c r="H36" s="15">
        <f>SUM(H5:H35)</f>
        <v>31</v>
      </c>
      <c r="I36" s="15"/>
      <c r="J36" s="30">
        <f>SUM(J5:J35)</f>
        <v>82212</v>
      </c>
      <c r="K36" s="15"/>
      <c r="L36" s="15"/>
      <c r="M36" s="15">
        <f>SUM(M5:M35)</f>
        <v>15348</v>
      </c>
      <c r="N36" s="15"/>
      <c r="O36" s="15">
        <f>SUM(O5:O35)</f>
        <v>6300</v>
      </c>
      <c r="P36" s="10">
        <f>SUM(P5:P34)</f>
        <v>0</v>
      </c>
      <c r="Q36" s="15">
        <f>SUM(Q5:Q35)</f>
        <v>1000</v>
      </c>
      <c r="R36" s="14"/>
    </row>
  </sheetData>
  <mergeCells count="17">
    <mergeCell ref="A1:R1"/>
    <mergeCell ref="K2:O2"/>
    <mergeCell ref="L3:M3"/>
    <mergeCell ref="N3:O3"/>
    <mergeCell ref="A2:A3"/>
    <mergeCell ref="B2:B4"/>
    <mergeCell ref="C2:C4"/>
    <mergeCell ref="D2:D4"/>
    <mergeCell ref="E2:E4"/>
    <mergeCell ref="F2:F4"/>
    <mergeCell ref="G2:G4"/>
    <mergeCell ref="H2:H4"/>
    <mergeCell ref="K3:K4"/>
    <mergeCell ref="P2:P3"/>
    <mergeCell ref="Q2:Q3"/>
    <mergeCell ref="R2:R3"/>
    <mergeCell ref="I2:J3"/>
  </mergeCells>
  <pageMargins left="0.160416666666667" right="0.118055555555556" top="0.790277777777778" bottom="0.790277777777778" header="0.507638888888889" footer="0.507638888888889"/>
  <pageSetup paperSize="9" scale="74" fitToHeight="0" orientation="landscape" horizontalDpi="600"/>
  <headerFooter alignWithMargins="0" scaleWithDoc="0"/>
  <ignoredErrors>
    <ignoredError sqref="P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城市特困分散供养花名册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痴情剑客</cp:lastModifiedBy>
  <dcterms:created xsi:type="dcterms:W3CDTF">2017-12-29T01:34:00Z</dcterms:created>
  <cp:lastPrinted>2018-06-04T12:32:00Z</cp:lastPrinted>
  <dcterms:modified xsi:type="dcterms:W3CDTF">2023-01-20T01:44:53Z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C6AD2953B9464F89B22685893AADFD79</vt:lpwstr>
  </property>
</Properties>
</file>