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<sst xmlns="http://schemas.openxmlformats.org/spreadsheetml/2006/main" count="86" uniqueCount="59">
  <si>
    <t>附件</t>
  </si>
  <si>
    <t>临夏县粮食安全及产业结构调整计划表</t>
  </si>
  <si>
    <t>项   目</t>
  </si>
  <si>
    <t>单 位</t>
  </si>
  <si>
    <t>合 计</t>
  </si>
  <si>
    <t>韩集镇</t>
  </si>
  <si>
    <t>土桥镇</t>
  </si>
  <si>
    <t>马集镇</t>
  </si>
  <si>
    <t>莲花镇</t>
  </si>
  <si>
    <t>新集镇</t>
  </si>
  <si>
    <t>尹集镇</t>
  </si>
  <si>
    <t>营滩乡</t>
  </si>
  <si>
    <t>掌子沟乡</t>
  </si>
  <si>
    <t>麻尼寺沟乡</t>
  </si>
  <si>
    <t>漠泥沟乡</t>
  </si>
  <si>
    <t>刁祁镇</t>
  </si>
  <si>
    <t>漫路乡</t>
  </si>
  <si>
    <t>榆林乡</t>
  </si>
  <si>
    <t>井沟乡</t>
  </si>
  <si>
    <t>北塬镇</t>
  </si>
  <si>
    <t>坡头乡</t>
  </si>
  <si>
    <t>桥寺乡</t>
  </si>
  <si>
    <t>先锋乡</t>
  </si>
  <si>
    <t>河西乡</t>
  </si>
  <si>
    <t>安家坡乡</t>
  </si>
  <si>
    <t>南塬乡</t>
  </si>
  <si>
    <t>红台乡</t>
  </si>
  <si>
    <t>黄泥湾镇</t>
  </si>
  <si>
    <t>路盘乡</t>
  </si>
  <si>
    <t>民主乡</t>
  </si>
  <si>
    <t>一、粮食作物</t>
  </si>
  <si>
    <t>万亩</t>
  </si>
  <si>
    <t>1.小麦</t>
  </si>
  <si>
    <t>其中：春小麦</t>
  </si>
  <si>
    <t>冬小麦</t>
  </si>
  <si>
    <t>2.小杂粮</t>
  </si>
  <si>
    <t>其中：豆类</t>
  </si>
  <si>
    <t>3.玉 米</t>
  </si>
  <si>
    <t>其中：饲用玉米</t>
  </si>
  <si>
    <t>4.马铃薯</t>
  </si>
  <si>
    <t>5.其它</t>
  </si>
  <si>
    <t>燕麦</t>
  </si>
  <si>
    <t>青稞</t>
  </si>
  <si>
    <t>6.复种粮食作物</t>
  </si>
  <si>
    <t>其中： 豆类</t>
  </si>
  <si>
    <t>薯类</t>
  </si>
  <si>
    <t>谷物</t>
  </si>
  <si>
    <t>二、产业结构调整作物</t>
  </si>
  <si>
    <t>1.马铃薯</t>
  </si>
  <si>
    <t>2.油菜</t>
  </si>
  <si>
    <t>其中冬油菜</t>
  </si>
  <si>
    <t>3.优质饲草</t>
  </si>
  <si>
    <t>4. 树 莓</t>
  </si>
  <si>
    <t>5.中药材</t>
  </si>
  <si>
    <t>其中：金银花</t>
  </si>
  <si>
    <t>6.蔬 菜</t>
  </si>
  <si>
    <t>7.百 合</t>
  </si>
  <si>
    <t>8.新建经济林</t>
  </si>
  <si>
    <t>9.食用菌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</si>
</sst>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color rgb="FFFF000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28"/>
      <name val="方正小标宋简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30" fillId="22" borderId="4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2"/>
  <sheetViews>
    <sheetView tabSelected="1" zoomScale="70" zoomScaleNormal="70" workbookViewId="0">
      <pane ySplit="3" topLeftCell="A4" activePane="bottomLeft" state="frozen"/>
      <selection/>
      <selection pane="bottomLeft" activeCell="Z3" sqref="Z3"/>
    </sheetView>
  </sheetViews>
  <sheetFormatPr defaultColWidth="8" defaultRowHeight="13.5"/>
  <cols>
    <col min="1" max="1" width="16.6916666666667" style="3" customWidth="1"/>
    <col min="2" max="2" width="9.55" style="4" customWidth="1"/>
    <col min="3" max="3" width="12.125" style="5" customWidth="1"/>
    <col min="4" max="4" width="10" style="5" customWidth="1"/>
    <col min="5" max="5" width="9.75" style="5" customWidth="1"/>
    <col min="6" max="6" width="9.25" style="5" customWidth="1"/>
    <col min="7" max="7" width="11" style="5" customWidth="1"/>
    <col min="8" max="8" width="9.5" style="5" customWidth="1"/>
    <col min="9" max="9" width="9.875" style="5" customWidth="1"/>
    <col min="10" max="10" width="9" style="5" customWidth="1"/>
    <col min="11" max="11" width="10.5" style="5" customWidth="1"/>
    <col min="12" max="12" width="15.4666666666667" style="5" customWidth="1"/>
    <col min="13" max="13" width="10.75" style="5" customWidth="1"/>
    <col min="14" max="14" width="9" style="5" customWidth="1"/>
    <col min="15" max="15" width="10" style="5" customWidth="1"/>
    <col min="16" max="16" width="8.625" style="5" customWidth="1"/>
    <col min="17" max="17" width="9.25" style="5" customWidth="1"/>
    <col min="18" max="18" width="9.625" style="5" customWidth="1"/>
    <col min="19" max="19" width="9.375" style="5" customWidth="1"/>
    <col min="20" max="20" width="9.625" style="5" customWidth="1"/>
    <col min="21" max="21" width="9.75" style="5" customWidth="1"/>
    <col min="22" max="22" width="8.75" style="5" customWidth="1"/>
    <col min="23" max="23" width="11.925" style="5" customWidth="1"/>
    <col min="24" max="24" width="10" style="5" customWidth="1"/>
    <col min="25" max="25" width="9.5" style="5" customWidth="1"/>
    <col min="26" max="26" width="12.775" style="5" customWidth="1"/>
    <col min="27" max="27" width="9.375" style="5" customWidth="1"/>
    <col min="28" max="28" width="12.9083333333333" style="5" customWidth="1"/>
    <col min="29" max="16384" width="8" style="6"/>
  </cols>
  <sheetData>
    <row r="1" ht="19" customHeight="1" spans="1:1">
      <c r="A1" s="7" t="s">
        <v>0</v>
      </c>
    </row>
    <row r="2" ht="46" customHeight="1" spans="1:2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="1" customFormat="1" ht="36" customHeight="1" spans="1:2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3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9" t="s">
        <v>23</v>
      </c>
      <c r="W3" s="9" t="s">
        <v>24</v>
      </c>
      <c r="X3" s="9" t="s">
        <v>25</v>
      </c>
      <c r="Y3" s="9" t="s">
        <v>26</v>
      </c>
      <c r="Z3" s="13" t="s">
        <v>27</v>
      </c>
      <c r="AA3" s="9" t="s">
        <v>28</v>
      </c>
      <c r="AB3" s="9" t="s">
        <v>29</v>
      </c>
      <c r="AC3" s="15"/>
    </row>
    <row r="4" s="1" customFormat="1" ht="34" customHeight="1" spans="1:28">
      <c r="A4" s="10" t="s">
        <v>30</v>
      </c>
      <c r="B4" s="11" t="s">
        <v>31</v>
      </c>
      <c r="C4" s="12">
        <f>C5+C8+C10+C12+C13+C16</f>
        <v>35.0447</v>
      </c>
      <c r="D4" s="12">
        <f>D5+D8+D10+D12+D13+D16</f>
        <v>0.487</v>
      </c>
      <c r="E4" s="12">
        <f t="shared" ref="D4:AB4" si="0">E5+E8+E10+E12+E13+E16</f>
        <v>1.012</v>
      </c>
      <c r="F4" s="12">
        <f t="shared" si="0"/>
        <v>1.329</v>
      </c>
      <c r="G4" s="12">
        <f t="shared" si="0"/>
        <v>0.03</v>
      </c>
      <c r="H4" s="12">
        <f t="shared" si="0"/>
        <v>1.5659</v>
      </c>
      <c r="I4" s="12">
        <f t="shared" si="0"/>
        <v>2.608</v>
      </c>
      <c r="J4" s="12">
        <f t="shared" si="0"/>
        <v>1.5758</v>
      </c>
      <c r="K4" s="12">
        <f t="shared" si="0"/>
        <v>1.3862</v>
      </c>
      <c r="L4" s="12">
        <f t="shared" si="0"/>
        <v>2.219</v>
      </c>
      <c r="M4" s="12">
        <f t="shared" si="0"/>
        <v>1.256</v>
      </c>
      <c r="N4" s="12">
        <f t="shared" si="0"/>
        <v>2.025</v>
      </c>
      <c r="O4" s="12">
        <f t="shared" si="0"/>
        <v>2.6282</v>
      </c>
      <c r="P4" s="12">
        <f t="shared" si="0"/>
        <v>2.0912</v>
      </c>
      <c r="Q4" s="12">
        <f t="shared" si="0"/>
        <v>2.7818</v>
      </c>
      <c r="R4" s="12">
        <f t="shared" si="0"/>
        <v>0.831</v>
      </c>
      <c r="S4" s="12">
        <f t="shared" si="0"/>
        <v>0.7374</v>
      </c>
      <c r="T4" s="12">
        <f t="shared" si="0"/>
        <v>0.953</v>
      </c>
      <c r="U4" s="12">
        <f t="shared" si="0"/>
        <v>0.7</v>
      </c>
      <c r="V4" s="12">
        <f t="shared" si="0"/>
        <v>0.396</v>
      </c>
      <c r="W4" s="12">
        <f t="shared" si="0"/>
        <v>0.9415</v>
      </c>
      <c r="X4" s="12">
        <f t="shared" si="0"/>
        <v>1.2634</v>
      </c>
      <c r="Y4" s="12">
        <f t="shared" si="0"/>
        <v>2.5844</v>
      </c>
      <c r="Z4" s="12">
        <f t="shared" si="0"/>
        <v>0.8445</v>
      </c>
      <c r="AA4" s="12">
        <f t="shared" si="0"/>
        <v>1.24</v>
      </c>
      <c r="AB4" s="12">
        <f t="shared" si="0"/>
        <v>1.5584</v>
      </c>
    </row>
    <row r="5" s="1" customFormat="1" ht="34" customHeight="1" spans="1:28">
      <c r="A5" s="10" t="s">
        <v>32</v>
      </c>
      <c r="B5" s="11" t="s">
        <v>31</v>
      </c>
      <c r="C5" s="12">
        <f t="shared" ref="C5:C10" si="1">SUM(D5:AB5)</f>
        <v>9.155</v>
      </c>
      <c r="D5" s="12">
        <f t="shared" ref="D5:AB5" si="2">D6+D7</f>
        <v>0.19</v>
      </c>
      <c r="E5" s="12">
        <f t="shared" si="2"/>
        <v>0.097</v>
      </c>
      <c r="F5" s="12">
        <f t="shared" si="2"/>
        <v>0.61</v>
      </c>
      <c r="G5" s="12">
        <f t="shared" si="2"/>
        <v>0</v>
      </c>
      <c r="H5" s="12">
        <f t="shared" si="2"/>
        <v>0.4423</v>
      </c>
      <c r="I5" s="12">
        <v>1</v>
      </c>
      <c r="J5" s="12">
        <f t="shared" si="2"/>
        <v>0.6867</v>
      </c>
      <c r="K5" s="12">
        <f t="shared" si="2"/>
        <v>0.6727</v>
      </c>
      <c r="L5" s="12">
        <f t="shared" si="2"/>
        <v>1.3</v>
      </c>
      <c r="M5" s="12">
        <f t="shared" si="2"/>
        <v>0.66</v>
      </c>
      <c r="N5" s="12">
        <f t="shared" si="2"/>
        <v>0.76</v>
      </c>
      <c r="O5" s="12">
        <f t="shared" si="2"/>
        <v>0.6632</v>
      </c>
      <c r="P5" s="12">
        <f t="shared" si="2"/>
        <v>0.1712</v>
      </c>
      <c r="Q5" s="12">
        <f t="shared" si="2"/>
        <v>0.7604</v>
      </c>
      <c r="R5" s="12">
        <f t="shared" si="2"/>
        <v>0</v>
      </c>
      <c r="S5" s="12">
        <f t="shared" si="2"/>
        <v>0.1714</v>
      </c>
      <c r="T5" s="12">
        <f t="shared" si="2"/>
        <v>0.052</v>
      </c>
      <c r="U5" s="12">
        <f t="shared" si="2"/>
        <v>0</v>
      </c>
      <c r="V5" s="12">
        <f t="shared" si="2"/>
        <v>0</v>
      </c>
      <c r="W5" s="12">
        <f t="shared" si="2"/>
        <v>0</v>
      </c>
      <c r="X5" s="12">
        <f t="shared" si="2"/>
        <v>0.0028</v>
      </c>
      <c r="Y5" s="12">
        <f t="shared" si="2"/>
        <v>0.7194</v>
      </c>
      <c r="Z5" s="12">
        <f t="shared" si="2"/>
        <v>0.0235</v>
      </c>
      <c r="AA5" s="12">
        <f t="shared" si="2"/>
        <v>0.07</v>
      </c>
      <c r="AB5" s="12">
        <f t="shared" si="2"/>
        <v>0.1024</v>
      </c>
    </row>
    <row r="6" s="1" customFormat="1" ht="34" customHeight="1" spans="1:28">
      <c r="A6" s="10" t="s">
        <v>33</v>
      </c>
      <c r="B6" s="11" t="s">
        <v>31</v>
      </c>
      <c r="C6" s="12">
        <f t="shared" si="1"/>
        <v>0.015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>
        <v>0.015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="1" customFormat="1" ht="34" customHeight="1" spans="1:28">
      <c r="A7" s="10" t="s">
        <v>34</v>
      </c>
      <c r="B7" s="11" t="s">
        <v>31</v>
      </c>
      <c r="C7" s="12">
        <f t="shared" si="1"/>
        <v>9.14</v>
      </c>
      <c r="D7" s="12">
        <v>0.19</v>
      </c>
      <c r="E7" s="12">
        <v>0.097</v>
      </c>
      <c r="F7" s="12">
        <v>0.61</v>
      </c>
      <c r="G7" s="12">
        <v>0</v>
      </c>
      <c r="H7" s="12">
        <v>0.4423</v>
      </c>
      <c r="I7" s="12">
        <v>1</v>
      </c>
      <c r="J7" s="12">
        <v>0.6867</v>
      </c>
      <c r="K7" s="12">
        <v>0.6727</v>
      </c>
      <c r="L7" s="12">
        <v>1.3</v>
      </c>
      <c r="M7" s="12">
        <v>0.66</v>
      </c>
      <c r="N7" s="12">
        <v>0.76</v>
      </c>
      <c r="O7" s="12">
        <v>0.6632</v>
      </c>
      <c r="P7" s="12">
        <v>0.1712</v>
      </c>
      <c r="Q7" s="12">
        <v>0.7454</v>
      </c>
      <c r="R7" s="12"/>
      <c r="S7" s="12">
        <v>0.1714</v>
      </c>
      <c r="T7" s="12">
        <v>0.052</v>
      </c>
      <c r="U7" s="12"/>
      <c r="V7" s="12"/>
      <c r="W7" s="12"/>
      <c r="X7" s="12">
        <v>0.0028</v>
      </c>
      <c r="Y7" s="12">
        <v>0.7194</v>
      </c>
      <c r="Z7" s="12">
        <v>0.0235</v>
      </c>
      <c r="AA7" s="12">
        <v>0.07</v>
      </c>
      <c r="AB7" s="12">
        <v>0.1024</v>
      </c>
    </row>
    <row r="8" s="1" customFormat="1" ht="34" customHeight="1" spans="1:28">
      <c r="A8" s="10" t="s">
        <v>35</v>
      </c>
      <c r="B8" s="11" t="s">
        <v>31</v>
      </c>
      <c r="C8" s="12">
        <f t="shared" si="1"/>
        <v>2.1746</v>
      </c>
      <c r="D8" s="12">
        <v>0.017</v>
      </c>
      <c r="E8" s="12">
        <v>0.175</v>
      </c>
      <c r="F8" s="12">
        <v>0.085</v>
      </c>
      <c r="G8" s="12">
        <v>0</v>
      </c>
      <c r="H8" s="12">
        <v>0.1536</v>
      </c>
      <c r="I8" s="12">
        <v>0.199</v>
      </c>
      <c r="J8" s="12">
        <v>0.056</v>
      </c>
      <c r="K8" s="12">
        <v>0.1218</v>
      </c>
      <c r="L8" s="12">
        <v>0.0498</v>
      </c>
      <c r="M8" s="12">
        <v>0.06</v>
      </c>
      <c r="N8" s="12">
        <v>0.25</v>
      </c>
      <c r="O8" s="12">
        <v>0.179</v>
      </c>
      <c r="P8" s="12">
        <v>0.08</v>
      </c>
      <c r="Q8" s="12">
        <v>0.0729</v>
      </c>
      <c r="R8" s="12">
        <v>0.0439</v>
      </c>
      <c r="S8" s="12">
        <v>0</v>
      </c>
      <c r="T8" s="12">
        <v>0.251</v>
      </c>
      <c r="U8" s="12">
        <v>0</v>
      </c>
      <c r="V8" s="12">
        <v>0.036</v>
      </c>
      <c r="W8" s="12">
        <v>0</v>
      </c>
      <c r="X8" s="12">
        <v>0.0106</v>
      </c>
      <c r="Y8" s="12">
        <v>0.2</v>
      </c>
      <c r="Z8" s="12">
        <v>0.061</v>
      </c>
      <c r="AA8" s="12">
        <v>0.05</v>
      </c>
      <c r="AB8" s="12">
        <v>0.023</v>
      </c>
    </row>
    <row r="9" s="1" customFormat="1" ht="34" customHeight="1" spans="1:28">
      <c r="A9" s="10" t="s">
        <v>36</v>
      </c>
      <c r="B9" s="11" t="s">
        <v>31</v>
      </c>
      <c r="C9" s="12">
        <f t="shared" si="1"/>
        <v>2.1746</v>
      </c>
      <c r="D9" s="12">
        <v>0.017</v>
      </c>
      <c r="E9" s="12">
        <v>0.175</v>
      </c>
      <c r="F9" s="12">
        <v>0.085</v>
      </c>
      <c r="G9" s="12">
        <v>0</v>
      </c>
      <c r="H9" s="12">
        <v>0.1536</v>
      </c>
      <c r="I9" s="12">
        <v>0.199</v>
      </c>
      <c r="J9" s="12">
        <v>0.056</v>
      </c>
      <c r="K9" s="12">
        <v>0.1218</v>
      </c>
      <c r="L9" s="12">
        <v>0.0498</v>
      </c>
      <c r="M9" s="12">
        <v>0.06</v>
      </c>
      <c r="N9" s="12">
        <v>0.25</v>
      </c>
      <c r="O9" s="12">
        <v>0.179</v>
      </c>
      <c r="P9" s="12">
        <v>0.08</v>
      </c>
      <c r="Q9" s="12">
        <v>0.0729</v>
      </c>
      <c r="R9" s="12">
        <v>0.0439</v>
      </c>
      <c r="S9" s="12">
        <v>0</v>
      </c>
      <c r="T9" s="12">
        <v>0.251</v>
      </c>
      <c r="U9" s="12">
        <v>0</v>
      </c>
      <c r="V9" s="12">
        <v>0.036</v>
      </c>
      <c r="W9" s="12">
        <v>0</v>
      </c>
      <c r="X9" s="12">
        <v>0.0106</v>
      </c>
      <c r="Y9" s="12">
        <v>0.2</v>
      </c>
      <c r="Z9" s="12">
        <v>0.061</v>
      </c>
      <c r="AA9" s="12">
        <v>0.05</v>
      </c>
      <c r="AB9" s="12">
        <v>0.023</v>
      </c>
    </row>
    <row r="10" s="2" customFormat="1" ht="34" customHeight="1" spans="1:30">
      <c r="A10" s="10" t="s">
        <v>37</v>
      </c>
      <c r="B10" s="11" t="s">
        <v>31</v>
      </c>
      <c r="C10" s="12">
        <f t="shared" si="1"/>
        <v>16.5</v>
      </c>
      <c r="D10" s="12">
        <v>0.15</v>
      </c>
      <c r="E10" s="12">
        <v>0.64</v>
      </c>
      <c r="F10" s="12">
        <v>0.41</v>
      </c>
      <c r="G10" s="12">
        <v>0.01</v>
      </c>
      <c r="H10" s="12">
        <v>0.82</v>
      </c>
      <c r="I10" s="12">
        <v>1</v>
      </c>
      <c r="J10" s="12">
        <v>0.37</v>
      </c>
      <c r="K10" s="12">
        <v>0.25</v>
      </c>
      <c r="L10" s="12">
        <v>0.66</v>
      </c>
      <c r="M10" s="12">
        <v>0.25</v>
      </c>
      <c r="N10" s="12">
        <v>0.6</v>
      </c>
      <c r="O10" s="12">
        <v>1.46</v>
      </c>
      <c r="P10" s="12">
        <v>1.5</v>
      </c>
      <c r="Q10" s="12">
        <v>1.33</v>
      </c>
      <c r="R10" s="12">
        <v>0.65</v>
      </c>
      <c r="S10" s="12">
        <v>0.45</v>
      </c>
      <c r="T10" s="12">
        <v>0.5</v>
      </c>
      <c r="U10" s="12">
        <v>0.6</v>
      </c>
      <c r="V10" s="12">
        <v>0.24</v>
      </c>
      <c r="W10" s="12">
        <v>0.78</v>
      </c>
      <c r="X10" s="12">
        <v>0.5</v>
      </c>
      <c r="Y10" s="12">
        <v>1.25</v>
      </c>
      <c r="Z10" s="12">
        <v>0.55</v>
      </c>
      <c r="AA10" s="12">
        <v>0.45</v>
      </c>
      <c r="AB10" s="12">
        <v>1.08</v>
      </c>
      <c r="AC10" s="1"/>
      <c r="AD10" s="1"/>
    </row>
    <row r="11" s="1" customFormat="1" ht="34" customHeight="1" spans="1:28">
      <c r="A11" s="10" t="s">
        <v>38</v>
      </c>
      <c r="B11" s="11" t="s">
        <v>31</v>
      </c>
      <c r="C11" s="12">
        <v>4</v>
      </c>
      <c r="D11" s="12"/>
      <c r="E11" s="12">
        <v>0.3</v>
      </c>
      <c r="F11" s="12"/>
      <c r="G11" s="12"/>
      <c r="H11" s="12">
        <v>0.15</v>
      </c>
      <c r="I11" s="12">
        <v>0.4</v>
      </c>
      <c r="J11" s="12"/>
      <c r="K11" s="12"/>
      <c r="L11" s="12"/>
      <c r="M11" s="12"/>
      <c r="N11" s="12">
        <v>0.275</v>
      </c>
      <c r="O11" s="12">
        <v>0.035</v>
      </c>
      <c r="P11" s="12">
        <v>0.2</v>
      </c>
      <c r="Q11" s="12">
        <v>0.27</v>
      </c>
      <c r="R11" s="12">
        <v>0.4</v>
      </c>
      <c r="S11" s="12">
        <v>0.25</v>
      </c>
      <c r="T11" s="12">
        <v>0.265</v>
      </c>
      <c r="U11" s="12">
        <v>0.4</v>
      </c>
      <c r="V11" s="12"/>
      <c r="W11" s="12">
        <v>0.4</v>
      </c>
      <c r="X11" s="12">
        <v>0.3</v>
      </c>
      <c r="Y11" s="12">
        <v>0.1</v>
      </c>
      <c r="Z11" s="12">
        <v>0.255</v>
      </c>
      <c r="AA11" s="12"/>
      <c r="AB11" s="12"/>
    </row>
    <row r="12" s="1" customFormat="1" ht="34" customHeight="1" spans="1:28">
      <c r="A12" s="10" t="s">
        <v>39</v>
      </c>
      <c r="B12" s="11" t="s">
        <v>31</v>
      </c>
      <c r="C12" s="12">
        <v>6.6</v>
      </c>
      <c r="D12" s="12">
        <v>0.12</v>
      </c>
      <c r="E12" s="12">
        <v>0.1</v>
      </c>
      <c r="F12" s="12">
        <v>0.2</v>
      </c>
      <c r="G12" s="12">
        <v>0.02</v>
      </c>
      <c r="H12" s="12">
        <v>0.15</v>
      </c>
      <c r="I12" s="12">
        <v>0.35</v>
      </c>
      <c r="J12" s="12">
        <v>0.44</v>
      </c>
      <c r="K12" s="12">
        <v>0.3</v>
      </c>
      <c r="L12" s="12">
        <v>0.2</v>
      </c>
      <c r="M12" s="12">
        <v>0.25</v>
      </c>
      <c r="N12" s="12">
        <v>0.35</v>
      </c>
      <c r="O12" s="12">
        <v>0.3</v>
      </c>
      <c r="P12" s="12">
        <v>0.3</v>
      </c>
      <c r="Q12" s="12">
        <v>0.55</v>
      </c>
      <c r="R12" s="12">
        <v>0.1</v>
      </c>
      <c r="S12" s="12">
        <v>0.1</v>
      </c>
      <c r="T12" s="12">
        <v>0.15</v>
      </c>
      <c r="U12" s="12">
        <v>0.1</v>
      </c>
      <c r="V12" s="12">
        <v>0.12</v>
      </c>
      <c r="W12" s="12">
        <v>0.15</v>
      </c>
      <c r="X12" s="12">
        <v>0.73</v>
      </c>
      <c r="Y12" s="12">
        <v>0.32</v>
      </c>
      <c r="Z12" s="12">
        <v>0.2</v>
      </c>
      <c r="AA12" s="12">
        <v>0.65</v>
      </c>
      <c r="AB12" s="12">
        <v>0.35</v>
      </c>
    </row>
    <row r="13" s="1" customFormat="1" ht="34" customHeight="1" spans="1:28">
      <c r="A13" s="10" t="s">
        <v>40</v>
      </c>
      <c r="B13" s="11" t="s">
        <v>31</v>
      </c>
      <c r="C13" s="12">
        <v>0.3735</v>
      </c>
      <c r="D13" s="12">
        <v>0.01</v>
      </c>
      <c r="E13" s="12">
        <v>0</v>
      </c>
      <c r="F13" s="12">
        <v>0.004</v>
      </c>
      <c r="G13" s="12">
        <v>0</v>
      </c>
      <c r="H13" s="12">
        <v>0</v>
      </c>
      <c r="I13" s="12">
        <v>0.059</v>
      </c>
      <c r="J13" s="12">
        <v>0.0231</v>
      </c>
      <c r="K13" s="12">
        <v>0.0417</v>
      </c>
      <c r="L13" s="12">
        <v>0.0092</v>
      </c>
      <c r="M13" s="12">
        <v>0.036</v>
      </c>
      <c r="N13" s="12">
        <v>0.065</v>
      </c>
      <c r="O13" s="12">
        <v>0.026</v>
      </c>
      <c r="P13" s="12">
        <v>0.01</v>
      </c>
      <c r="Q13" s="12">
        <v>0.01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0.0115</v>
      </c>
      <c r="X13" s="12">
        <v>0.02</v>
      </c>
      <c r="Y13" s="12">
        <v>0.015</v>
      </c>
      <c r="Z13" s="12">
        <v>0.01</v>
      </c>
      <c r="AA13" s="12">
        <v>0.02</v>
      </c>
      <c r="AB13" s="12">
        <v>0.003</v>
      </c>
    </row>
    <row r="14" s="1" customFormat="1" ht="34" customHeight="1" spans="1:28">
      <c r="A14" s="10" t="s">
        <v>41</v>
      </c>
      <c r="B14" s="11" t="s">
        <v>31</v>
      </c>
      <c r="C14" s="12">
        <v>0.133</v>
      </c>
      <c r="D14" s="12">
        <v>0.006</v>
      </c>
      <c r="E14" s="12">
        <v>0</v>
      </c>
      <c r="F14" s="12">
        <v>0.004</v>
      </c>
      <c r="G14" s="12">
        <v>0</v>
      </c>
      <c r="H14" s="12">
        <v>0</v>
      </c>
      <c r="I14" s="12">
        <v>0.008</v>
      </c>
      <c r="J14" s="12">
        <v>0.01</v>
      </c>
      <c r="K14" s="12">
        <v>0.008</v>
      </c>
      <c r="L14" s="12">
        <v>0</v>
      </c>
      <c r="M14" s="12">
        <v>0.006</v>
      </c>
      <c r="N14" s="12">
        <v>0.01</v>
      </c>
      <c r="O14" s="12">
        <v>0.008</v>
      </c>
      <c r="P14" s="12">
        <v>0.01</v>
      </c>
      <c r="Q14" s="12">
        <v>0.01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0.02</v>
      </c>
      <c r="Y14" s="12">
        <v>0</v>
      </c>
      <c r="Z14" s="12">
        <v>0.01</v>
      </c>
      <c r="AA14" s="12">
        <v>0.02</v>
      </c>
      <c r="AB14" s="12">
        <v>0.003</v>
      </c>
    </row>
    <row r="15" s="1" customFormat="1" ht="34" customHeight="1" spans="1:28">
      <c r="A15" s="10" t="s">
        <v>42</v>
      </c>
      <c r="B15" s="11" t="s">
        <v>31</v>
      </c>
      <c r="C15" s="12">
        <v>0.2405</v>
      </c>
      <c r="D15" s="12">
        <v>0.004</v>
      </c>
      <c r="E15" s="12">
        <v>0</v>
      </c>
      <c r="F15" s="12">
        <v>0</v>
      </c>
      <c r="G15" s="12">
        <v>0</v>
      </c>
      <c r="H15" s="12">
        <v>0</v>
      </c>
      <c r="I15" s="12">
        <v>0.051</v>
      </c>
      <c r="J15" s="12">
        <v>0.0131</v>
      </c>
      <c r="K15" s="12">
        <v>0.0337</v>
      </c>
      <c r="L15" s="12">
        <v>0.0092</v>
      </c>
      <c r="M15" s="12">
        <v>0.03</v>
      </c>
      <c r="N15" s="12">
        <v>0.055</v>
      </c>
      <c r="O15" s="12">
        <v>0.018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0.0115</v>
      </c>
      <c r="X15" s="12">
        <v>0</v>
      </c>
      <c r="Y15" s="12">
        <v>0.015</v>
      </c>
      <c r="Z15" s="12">
        <v>0</v>
      </c>
      <c r="AA15" s="12">
        <v>0</v>
      </c>
      <c r="AB15" s="12">
        <v>0</v>
      </c>
    </row>
    <row r="16" s="1" customFormat="1" ht="34" customHeight="1" spans="1:28">
      <c r="A16" s="10" t="s">
        <v>43</v>
      </c>
      <c r="B16" s="11" t="s">
        <v>31</v>
      </c>
      <c r="C16" s="12">
        <f>SUM(C17:C19)</f>
        <v>0.2416</v>
      </c>
      <c r="D16" s="12">
        <f t="shared" ref="D16:AB16" si="3">SUM(D17:D19)</f>
        <v>0</v>
      </c>
      <c r="E16" s="12">
        <f t="shared" si="3"/>
        <v>0</v>
      </c>
      <c r="F16" s="12">
        <f t="shared" si="3"/>
        <v>0.02</v>
      </c>
      <c r="G16" s="12">
        <f t="shared" si="3"/>
        <v>0</v>
      </c>
      <c r="H16" s="12">
        <f t="shared" si="3"/>
        <v>0</v>
      </c>
      <c r="I16" s="12">
        <f t="shared" si="3"/>
        <v>0</v>
      </c>
      <c r="J16" s="12">
        <f t="shared" si="3"/>
        <v>0</v>
      </c>
      <c r="K16" s="12">
        <f t="shared" si="3"/>
        <v>0</v>
      </c>
      <c r="L16" s="12">
        <f t="shared" si="3"/>
        <v>0</v>
      </c>
      <c r="M16" s="12">
        <f t="shared" si="3"/>
        <v>0</v>
      </c>
      <c r="N16" s="12">
        <f t="shared" si="3"/>
        <v>0</v>
      </c>
      <c r="O16" s="12">
        <f t="shared" si="3"/>
        <v>0</v>
      </c>
      <c r="P16" s="12">
        <f t="shared" si="3"/>
        <v>0.03</v>
      </c>
      <c r="Q16" s="12">
        <f t="shared" si="3"/>
        <v>0.0585</v>
      </c>
      <c r="R16" s="12">
        <f t="shared" si="3"/>
        <v>0.0371</v>
      </c>
      <c r="S16" s="12">
        <f t="shared" si="3"/>
        <v>0.016</v>
      </c>
      <c r="T16" s="12">
        <f t="shared" si="3"/>
        <v>0</v>
      </c>
      <c r="U16" s="12">
        <f t="shared" si="3"/>
        <v>0</v>
      </c>
      <c r="V16" s="12">
        <f t="shared" si="3"/>
        <v>0</v>
      </c>
      <c r="W16" s="12">
        <f t="shared" si="3"/>
        <v>0</v>
      </c>
      <c r="X16" s="12">
        <f t="shared" si="3"/>
        <v>0</v>
      </c>
      <c r="Y16" s="12">
        <f t="shared" si="3"/>
        <v>0.08</v>
      </c>
      <c r="Z16" s="12">
        <f t="shared" si="3"/>
        <v>0</v>
      </c>
      <c r="AA16" s="12">
        <f t="shared" si="3"/>
        <v>0</v>
      </c>
      <c r="AB16" s="12">
        <f t="shared" si="3"/>
        <v>0</v>
      </c>
    </row>
    <row r="17" s="1" customFormat="1" ht="34" customHeight="1" spans="1:28">
      <c r="A17" s="10" t="s">
        <v>44</v>
      </c>
      <c r="B17" s="11" t="s">
        <v>31</v>
      </c>
      <c r="C17" s="12">
        <v>0.1</v>
      </c>
      <c r="D17" s="12"/>
      <c r="E17" s="12"/>
      <c r="F17" s="12">
        <v>0.02</v>
      </c>
      <c r="G17" s="12"/>
      <c r="H17" s="12"/>
      <c r="I17" s="12"/>
      <c r="J17" s="12"/>
      <c r="K17" s="12"/>
      <c r="L17" s="12"/>
      <c r="M17" s="12"/>
      <c r="N17" s="12"/>
      <c r="O17" s="12"/>
      <c r="P17" s="12">
        <v>0.02</v>
      </c>
      <c r="Q17" s="12"/>
      <c r="R17" s="12"/>
      <c r="S17" s="12"/>
      <c r="T17" s="12"/>
      <c r="U17" s="12"/>
      <c r="V17" s="12"/>
      <c r="W17" s="12"/>
      <c r="X17" s="12"/>
      <c r="Y17" s="12">
        <v>0.06</v>
      </c>
      <c r="Z17" s="12"/>
      <c r="AA17" s="12"/>
      <c r="AB17" s="12"/>
    </row>
    <row r="18" s="1" customFormat="1" ht="34" customHeight="1" spans="1:28">
      <c r="A18" s="10" t="s">
        <v>45</v>
      </c>
      <c r="B18" s="11" t="s">
        <v>31</v>
      </c>
      <c r="C18" s="12">
        <v>0.0831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>
        <v>0.01</v>
      </c>
      <c r="Q18" s="12"/>
      <c r="R18" s="12">
        <v>0.0371</v>
      </c>
      <c r="S18" s="12">
        <v>0.016</v>
      </c>
      <c r="T18" s="12"/>
      <c r="U18" s="12"/>
      <c r="V18" s="12"/>
      <c r="W18" s="12"/>
      <c r="X18" s="12"/>
      <c r="Y18" s="12">
        <v>0.02</v>
      </c>
      <c r="Z18" s="12"/>
      <c r="AA18" s="12"/>
      <c r="AB18" s="12"/>
    </row>
    <row r="19" s="1" customFormat="1" ht="34" customHeight="1" spans="1:28">
      <c r="A19" s="10" t="s">
        <v>46</v>
      </c>
      <c r="B19" s="11" t="s">
        <v>31</v>
      </c>
      <c r="C19" s="12">
        <v>0.0585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v>0.0585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="1" customFormat="1" ht="34" customHeight="1" spans="1:28">
      <c r="A20" s="10" t="s">
        <v>47</v>
      </c>
      <c r="B20" s="11" t="s">
        <v>31</v>
      </c>
      <c r="C20" s="12">
        <f>C21+C22+C24+C25+C26+C28+C29+C30+C31</f>
        <v>27.2141</v>
      </c>
      <c r="D20" s="12">
        <f t="shared" ref="D20:AB20" si="4">D21+D22+D24+D25+D26+D28+D29+D30+D31</f>
        <v>0.76</v>
      </c>
      <c r="E20" s="12">
        <f t="shared" si="4"/>
        <v>1.1943</v>
      </c>
      <c r="F20" s="12">
        <f t="shared" si="4"/>
        <v>0.74</v>
      </c>
      <c r="G20" s="12">
        <f t="shared" si="4"/>
        <v>0.185</v>
      </c>
      <c r="H20" s="12">
        <f t="shared" si="4"/>
        <v>0.873</v>
      </c>
      <c r="I20" s="12">
        <f t="shared" si="4"/>
        <v>1.9444</v>
      </c>
      <c r="J20" s="12">
        <f t="shared" si="4"/>
        <v>0.9958</v>
      </c>
      <c r="K20" s="12">
        <f t="shared" si="4"/>
        <v>0.92</v>
      </c>
      <c r="L20" s="12">
        <f t="shared" si="4"/>
        <v>1.69</v>
      </c>
      <c r="M20" s="12">
        <f t="shared" si="4"/>
        <v>0.61</v>
      </c>
      <c r="N20" s="12">
        <f t="shared" si="4"/>
        <v>1.9407</v>
      </c>
      <c r="O20" s="12">
        <f t="shared" si="4"/>
        <v>1.018</v>
      </c>
      <c r="P20" s="12">
        <f t="shared" si="4"/>
        <v>0.647</v>
      </c>
      <c r="Q20" s="12">
        <f t="shared" si="4"/>
        <v>1.255</v>
      </c>
      <c r="R20" s="12">
        <f t="shared" si="4"/>
        <v>2.151</v>
      </c>
      <c r="S20" s="12">
        <f t="shared" si="4"/>
        <v>0.6105</v>
      </c>
      <c r="T20" s="12">
        <f t="shared" si="4"/>
        <v>1.062</v>
      </c>
      <c r="U20" s="12">
        <f t="shared" si="4"/>
        <v>2.2284</v>
      </c>
      <c r="V20" s="12">
        <f t="shared" si="4"/>
        <v>0.465</v>
      </c>
      <c r="W20" s="12">
        <f t="shared" si="4"/>
        <v>1.093</v>
      </c>
      <c r="X20" s="12">
        <f t="shared" si="4"/>
        <v>1.677</v>
      </c>
      <c r="Y20" s="12">
        <f t="shared" si="4"/>
        <v>0.832</v>
      </c>
      <c r="Z20" s="12">
        <f t="shared" si="4"/>
        <v>0.861</v>
      </c>
      <c r="AA20" s="12">
        <f t="shared" si="4"/>
        <v>0.951</v>
      </c>
      <c r="AB20" s="12">
        <f t="shared" si="4"/>
        <v>0.51</v>
      </c>
    </row>
    <row r="21" s="1" customFormat="1" ht="34" customHeight="1" spans="1:28">
      <c r="A21" s="10" t="s">
        <v>48</v>
      </c>
      <c r="B21" s="11" t="s">
        <v>31</v>
      </c>
      <c r="C21" s="12">
        <v>6.6</v>
      </c>
      <c r="D21" s="12">
        <v>0.12</v>
      </c>
      <c r="E21" s="12">
        <v>0.1</v>
      </c>
      <c r="F21" s="12">
        <v>0.2</v>
      </c>
      <c r="G21" s="12">
        <v>0.02</v>
      </c>
      <c r="H21" s="12">
        <v>0.15</v>
      </c>
      <c r="I21" s="12">
        <v>0.35</v>
      </c>
      <c r="J21" s="12">
        <v>0.44</v>
      </c>
      <c r="K21" s="12">
        <v>0.3</v>
      </c>
      <c r="L21" s="12">
        <v>0.2</v>
      </c>
      <c r="M21" s="12">
        <v>0.25</v>
      </c>
      <c r="N21" s="12">
        <v>0.35</v>
      </c>
      <c r="O21" s="12">
        <v>0.3</v>
      </c>
      <c r="P21" s="12">
        <v>0.3</v>
      </c>
      <c r="Q21" s="12">
        <v>0.55</v>
      </c>
      <c r="R21" s="12">
        <v>0.1</v>
      </c>
      <c r="S21" s="12">
        <v>0.1</v>
      </c>
      <c r="T21" s="12">
        <v>0.15</v>
      </c>
      <c r="U21" s="12">
        <v>0.1</v>
      </c>
      <c r="V21" s="12">
        <v>0.12</v>
      </c>
      <c r="W21" s="12">
        <v>0.15</v>
      </c>
      <c r="X21" s="12">
        <v>0.73</v>
      </c>
      <c r="Y21" s="12">
        <v>0.32</v>
      </c>
      <c r="Z21" s="12">
        <v>0.2</v>
      </c>
      <c r="AA21" s="12">
        <v>0.65</v>
      </c>
      <c r="AB21" s="12">
        <v>0.35</v>
      </c>
    </row>
    <row r="22" s="1" customFormat="1" ht="34" customHeight="1" spans="1:28">
      <c r="A22" s="10" t="s">
        <v>49</v>
      </c>
      <c r="B22" s="11" t="s">
        <v>31</v>
      </c>
      <c r="C22" s="12">
        <f>SUM(D22:AB22)</f>
        <v>4.2</v>
      </c>
      <c r="D22" s="12">
        <v>0.2</v>
      </c>
      <c r="E22" s="12"/>
      <c r="F22" s="12">
        <v>0.3</v>
      </c>
      <c r="G22" s="12"/>
      <c r="H22" s="12">
        <v>0.1</v>
      </c>
      <c r="I22" s="12">
        <v>0.3</v>
      </c>
      <c r="J22" s="12">
        <v>0.3</v>
      </c>
      <c r="K22" s="12">
        <v>0.35</v>
      </c>
      <c r="L22" s="12">
        <v>0.6</v>
      </c>
      <c r="M22" s="12">
        <v>0.1</v>
      </c>
      <c r="N22" s="12">
        <v>0.4</v>
      </c>
      <c r="O22" s="12">
        <v>0.3</v>
      </c>
      <c r="P22" s="12">
        <v>0.2</v>
      </c>
      <c r="Q22" s="12">
        <v>0.15</v>
      </c>
      <c r="R22" s="12"/>
      <c r="S22" s="12">
        <v>0.1</v>
      </c>
      <c r="T22" s="12"/>
      <c r="U22" s="12"/>
      <c r="V22" s="12">
        <v>0.1</v>
      </c>
      <c r="W22" s="12"/>
      <c r="X22" s="12"/>
      <c r="Y22" s="12">
        <v>0.2</v>
      </c>
      <c r="Z22" s="12">
        <v>0.3</v>
      </c>
      <c r="AA22" s="12">
        <v>0.1</v>
      </c>
      <c r="AB22" s="12">
        <v>0.1</v>
      </c>
    </row>
    <row r="23" s="1" customFormat="1" ht="34" customHeight="1" spans="1:28">
      <c r="A23" s="10" t="s">
        <v>50</v>
      </c>
      <c r="B23" s="11" t="s">
        <v>31</v>
      </c>
      <c r="C23" s="12">
        <v>0.85</v>
      </c>
      <c r="D23" s="12">
        <v>0.08</v>
      </c>
      <c r="E23" s="12"/>
      <c r="F23" s="12">
        <v>0.11</v>
      </c>
      <c r="G23" s="12"/>
      <c r="H23" s="12"/>
      <c r="I23" s="12">
        <v>0.08</v>
      </c>
      <c r="J23" s="12">
        <v>0.06</v>
      </c>
      <c r="K23" s="12">
        <v>0.08</v>
      </c>
      <c r="L23" s="12">
        <v>0.12</v>
      </c>
      <c r="M23" s="12">
        <v>0.1</v>
      </c>
      <c r="N23" s="12">
        <v>0.1</v>
      </c>
      <c r="O23" s="12">
        <v>0.06</v>
      </c>
      <c r="P23" s="12">
        <v>0.02</v>
      </c>
      <c r="Q23" s="12">
        <v>0.04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="1" customFormat="1" ht="34" customHeight="1" spans="1:28">
      <c r="A24" s="10" t="s">
        <v>51</v>
      </c>
      <c r="B24" s="11" t="s">
        <v>31</v>
      </c>
      <c r="C24" s="12">
        <f>SUM(D24:AB24)</f>
        <v>5.15</v>
      </c>
      <c r="D24" s="12">
        <v>0.2</v>
      </c>
      <c r="E24" s="12">
        <v>0.2</v>
      </c>
      <c r="F24" s="12">
        <v>0.1</v>
      </c>
      <c r="G24" s="12"/>
      <c r="H24" s="12">
        <v>0.1</v>
      </c>
      <c r="I24" s="12">
        <v>0.55</v>
      </c>
      <c r="J24" s="12">
        <v>0.05</v>
      </c>
      <c r="K24" s="12">
        <v>0.1</v>
      </c>
      <c r="L24" s="12">
        <v>0.15</v>
      </c>
      <c r="M24" s="12"/>
      <c r="N24" s="12">
        <v>0.6</v>
      </c>
      <c r="O24" s="12">
        <v>0.2</v>
      </c>
      <c r="P24" s="12">
        <v>0.1</v>
      </c>
      <c r="Q24" s="12">
        <v>0.2</v>
      </c>
      <c r="R24" s="12">
        <v>0.6</v>
      </c>
      <c r="S24" s="12"/>
      <c r="T24" s="12">
        <v>0.4</v>
      </c>
      <c r="U24" s="12">
        <v>0.3</v>
      </c>
      <c r="V24" s="12"/>
      <c r="W24" s="12">
        <v>0.7</v>
      </c>
      <c r="X24" s="12">
        <v>0.5</v>
      </c>
      <c r="Y24" s="12">
        <v>0.05</v>
      </c>
      <c r="Z24" s="12">
        <v>0.05</v>
      </c>
      <c r="AA24" s="12"/>
      <c r="AB24" s="12"/>
    </row>
    <row r="25" s="1" customFormat="1" ht="34" customHeight="1" spans="1:28">
      <c r="A25" s="10" t="s">
        <v>52</v>
      </c>
      <c r="B25" s="11" t="s">
        <v>31</v>
      </c>
      <c r="C25" s="12">
        <v>0.2541</v>
      </c>
      <c r="D25" s="12"/>
      <c r="E25" s="12"/>
      <c r="F25" s="12"/>
      <c r="G25" s="12"/>
      <c r="H25" s="12"/>
      <c r="I25" s="12">
        <v>0.1374</v>
      </c>
      <c r="J25" s="12"/>
      <c r="K25" s="12">
        <v>0.02</v>
      </c>
      <c r="L25" s="12"/>
      <c r="M25" s="12"/>
      <c r="N25" s="12">
        <v>0.0417</v>
      </c>
      <c r="O25" s="12"/>
      <c r="P25" s="12"/>
      <c r="Q25" s="12"/>
      <c r="R25" s="12"/>
      <c r="S25" s="12"/>
      <c r="T25" s="12">
        <v>0.055</v>
      </c>
      <c r="U25" s="12"/>
      <c r="V25" s="12"/>
      <c r="W25" s="12"/>
      <c r="X25" s="12"/>
      <c r="Y25" s="12"/>
      <c r="Z25" s="12"/>
      <c r="AA25" s="12"/>
      <c r="AB25" s="12"/>
    </row>
    <row r="26" s="1" customFormat="1" ht="34" customHeight="1" spans="1:28">
      <c r="A26" s="10" t="s">
        <v>53</v>
      </c>
      <c r="B26" s="11" t="s">
        <v>31</v>
      </c>
      <c r="C26" s="12">
        <f t="shared" ref="C26:C31" si="5">SUM(D26:AB26)</f>
        <v>1.85</v>
      </c>
      <c r="D26" s="12">
        <v>0.18</v>
      </c>
      <c r="E26" s="12">
        <v>0.074</v>
      </c>
      <c r="F26" s="12"/>
      <c r="G26" s="12"/>
      <c r="H26" s="12">
        <v>0.053</v>
      </c>
      <c r="I26" s="12">
        <v>0.017</v>
      </c>
      <c r="J26" s="12">
        <v>0.135</v>
      </c>
      <c r="K26" s="12"/>
      <c r="L26" s="12">
        <v>0.02</v>
      </c>
      <c r="M26" s="12">
        <v>0.01</v>
      </c>
      <c r="N26" s="12">
        <v>0.019</v>
      </c>
      <c r="O26" s="12">
        <v>0.118</v>
      </c>
      <c r="P26" s="12">
        <v>0.003</v>
      </c>
      <c r="Q26" s="12">
        <v>0.127</v>
      </c>
      <c r="R26" s="12">
        <v>0.151</v>
      </c>
      <c r="S26" s="12">
        <v>0.25</v>
      </c>
      <c r="T26" s="12"/>
      <c r="U26" s="12"/>
      <c r="V26" s="12"/>
      <c r="W26" s="12"/>
      <c r="X26" s="12">
        <v>0.347</v>
      </c>
      <c r="Y26" s="12">
        <v>0.212</v>
      </c>
      <c r="Z26" s="12"/>
      <c r="AA26" s="12">
        <v>0.104</v>
      </c>
      <c r="AB26" s="12">
        <v>0.03</v>
      </c>
    </row>
    <row r="27" s="1" customFormat="1" ht="34" customHeight="1" spans="1:28">
      <c r="A27" s="10" t="s">
        <v>54</v>
      </c>
      <c r="B27" s="11" t="s">
        <v>31</v>
      </c>
      <c r="C27" s="12">
        <f t="shared" si="5"/>
        <v>1.154</v>
      </c>
      <c r="D27" s="12"/>
      <c r="E27" s="12">
        <v>0.0741</v>
      </c>
      <c r="F27" s="12"/>
      <c r="G27" s="12"/>
      <c r="H27" s="12">
        <v>0.05</v>
      </c>
      <c r="I27" s="12"/>
      <c r="J27" s="12">
        <v>0.1258</v>
      </c>
      <c r="K27" s="12"/>
      <c r="L27" s="12"/>
      <c r="M27" s="12"/>
      <c r="N27" s="12">
        <v>0.0003</v>
      </c>
      <c r="O27" s="12">
        <v>0.003</v>
      </c>
      <c r="P27" s="12"/>
      <c r="Q27" s="12">
        <v>0.1267</v>
      </c>
      <c r="R27" s="12">
        <v>0.0518</v>
      </c>
      <c r="S27" s="12">
        <v>0.25</v>
      </c>
      <c r="T27" s="12"/>
      <c r="U27" s="12"/>
      <c r="V27" s="12"/>
      <c r="W27" s="12"/>
      <c r="X27" s="12">
        <v>0.3473</v>
      </c>
      <c r="Y27" s="12">
        <v>0.125</v>
      </c>
      <c r="Z27" s="12"/>
      <c r="AA27" s="12"/>
      <c r="AB27" s="12"/>
    </row>
    <row r="28" s="1" customFormat="1" ht="34" customHeight="1" spans="1:28">
      <c r="A28" s="10" t="s">
        <v>55</v>
      </c>
      <c r="B28" s="11" t="s">
        <v>31</v>
      </c>
      <c r="C28" s="12">
        <f t="shared" si="5"/>
        <v>8.5</v>
      </c>
      <c r="D28" s="12">
        <v>0.06</v>
      </c>
      <c r="E28" s="12">
        <v>0.82</v>
      </c>
      <c r="F28" s="12">
        <v>0.14</v>
      </c>
      <c r="G28" s="12">
        <v>0.15</v>
      </c>
      <c r="H28" s="12">
        <v>0.47</v>
      </c>
      <c r="I28" s="12">
        <v>0.55</v>
      </c>
      <c r="J28" s="12">
        <v>0.04</v>
      </c>
      <c r="K28" s="12">
        <v>0.15</v>
      </c>
      <c r="L28" s="12">
        <v>0.52</v>
      </c>
      <c r="M28" s="12">
        <v>0.25</v>
      </c>
      <c r="N28" s="12">
        <v>0.44</v>
      </c>
      <c r="O28" s="12">
        <v>0.1</v>
      </c>
      <c r="P28" s="12">
        <v>0.04</v>
      </c>
      <c r="Q28" s="12">
        <v>0.19</v>
      </c>
      <c r="R28" s="12">
        <v>1.3</v>
      </c>
      <c r="S28" s="12">
        <v>0.16</v>
      </c>
      <c r="T28" s="12">
        <v>0.45</v>
      </c>
      <c r="U28" s="12">
        <v>1.7</v>
      </c>
      <c r="V28" s="12">
        <v>0.23</v>
      </c>
      <c r="W28" s="12">
        <v>0.24</v>
      </c>
      <c r="X28" s="12">
        <v>0.08</v>
      </c>
      <c r="Y28" s="12">
        <v>0.05</v>
      </c>
      <c r="Z28" s="12">
        <v>0.3</v>
      </c>
      <c r="AA28" s="12">
        <v>0.05</v>
      </c>
      <c r="AB28" s="12">
        <v>0.02</v>
      </c>
    </row>
    <row r="29" s="1" customFormat="1" ht="34" customHeight="1" spans="1:28">
      <c r="A29" s="10" t="s">
        <v>56</v>
      </c>
      <c r="B29" s="11" t="s">
        <v>31</v>
      </c>
      <c r="C29" s="12">
        <f t="shared" si="5"/>
        <v>0.11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v>0.004</v>
      </c>
      <c r="Q29" s="12">
        <v>0.038</v>
      </c>
      <c r="R29" s="12"/>
      <c r="S29" s="12"/>
      <c r="T29" s="12"/>
      <c r="U29" s="12"/>
      <c r="V29" s="12"/>
      <c r="W29" s="12"/>
      <c r="X29" s="12"/>
      <c r="Y29" s="12"/>
      <c r="Z29" s="12">
        <v>0.011</v>
      </c>
      <c r="AA29" s="12">
        <v>0.047</v>
      </c>
      <c r="AB29" s="12">
        <v>0.01</v>
      </c>
    </row>
    <row r="30" s="1" customFormat="1" ht="34" customHeight="1" spans="1:28">
      <c r="A30" s="10" t="s">
        <v>57</v>
      </c>
      <c r="B30" s="11" t="s">
        <v>31</v>
      </c>
      <c r="C30" s="12">
        <f t="shared" si="5"/>
        <v>0.05</v>
      </c>
      <c r="D30" s="12"/>
      <c r="E30" s="12"/>
      <c r="F30" s="12"/>
      <c r="G30" s="12">
        <v>0.015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>
        <v>0.015</v>
      </c>
      <c r="W30" s="12"/>
      <c r="X30" s="12">
        <v>0.02</v>
      </c>
      <c r="Y30" s="12"/>
      <c r="Z30" s="12"/>
      <c r="AA30" s="12"/>
      <c r="AB30" s="12"/>
    </row>
    <row r="31" s="1" customFormat="1" ht="34" customHeight="1" spans="1:28">
      <c r="A31" s="10" t="s">
        <v>58</v>
      </c>
      <c r="B31" s="11" t="s">
        <v>31</v>
      </c>
      <c r="C31" s="12">
        <f t="shared" si="5"/>
        <v>0.5</v>
      </c>
      <c r="D31" s="12"/>
      <c r="E31" s="12">
        <v>0.0003</v>
      </c>
      <c r="F31" s="12"/>
      <c r="G31" s="12"/>
      <c r="H31" s="12"/>
      <c r="I31" s="12">
        <v>0.04</v>
      </c>
      <c r="J31" s="12">
        <v>0.0308</v>
      </c>
      <c r="K31" s="12"/>
      <c r="L31" s="12">
        <v>0.2</v>
      </c>
      <c r="M31" s="12"/>
      <c r="N31" s="12">
        <v>0.09</v>
      </c>
      <c r="O31" s="12"/>
      <c r="P31" s="12"/>
      <c r="Q31" s="12"/>
      <c r="R31" s="12"/>
      <c r="S31" s="12">
        <v>0.0005</v>
      </c>
      <c r="T31" s="12">
        <v>0.007</v>
      </c>
      <c r="U31" s="12">
        <v>0.1284</v>
      </c>
      <c r="V31" s="12"/>
      <c r="W31" s="12">
        <v>0.003</v>
      </c>
      <c r="X31" s="12"/>
      <c r="Y31" s="12"/>
      <c r="Z31" s="12"/>
      <c r="AA31" s="12"/>
      <c r="AB31" s="12"/>
    </row>
    <row r="32" ht="18.75" spans="12:28"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</sheetData>
  <mergeCells count="1">
    <mergeCell ref="A2:AB2"/>
  </mergeCells>
  <printOptions horizontalCentered="1"/>
  <pageMargins left="0.118055555555556" right="0.0784722222222222" top="0.236111111111111" bottom="0.196527777777778" header="0.0784722222222222" footer="0.0388888888888889"/>
  <pageSetup paperSize="9" scale="5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puxin</dc:creator>
  <cp:lastModifiedBy>冰火咕咾肉的感觉/::g</cp:lastModifiedBy>
  <dcterms:created xsi:type="dcterms:W3CDTF">2021-06-16T01:40:00Z</dcterms:created>
  <cp:lastPrinted>2021-08-31T02:55:00Z</cp:lastPrinted>
  <dcterms:modified xsi:type="dcterms:W3CDTF">2022-02-07T07:35:34Z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ACA4D412613D4AECAF4B16F110F634D5</vt:lpwstr>
  </property>
  <property fmtid="{D5CDD505-2E9C-101B-9397-08002B2CF9AE}" pid="3" name="KSOProductBuildVer">
    <vt:lpwstr>2052-11.1.0.11294</vt:lpwstr>
  </property>
</Properties>
</file>